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08" windowHeight="10200" activeTab="5"/>
  </bookViews>
  <sheets>
    <sheet name="HW2-1" sheetId="1" r:id="rId1"/>
    <sheet name="HW2 -2 " sheetId="2" r:id="rId2"/>
    <sheet name="HW2-4" sheetId="3" r:id="rId3"/>
    <sheet name="HW2-5 6 and 7" sheetId="4" r:id="rId4"/>
    <sheet name="HW2-9" sheetId="7" r:id="rId5"/>
    <sheet name="HW2-10" sheetId="5" r:id="rId6"/>
  </sheets>
  <calcPr calcId="145621"/>
</workbook>
</file>

<file path=xl/calcChain.xml><?xml version="1.0" encoding="utf-8"?>
<calcChain xmlns="http://schemas.openxmlformats.org/spreadsheetml/2006/main">
  <c r="G9" i="5" l="1"/>
  <c r="C8" i="7"/>
  <c r="C19" i="4"/>
  <c r="C14" i="4"/>
  <c r="C10" i="4"/>
  <c r="H8" i="3"/>
  <c r="H9" i="3"/>
  <c r="H10" i="3"/>
  <c r="H11" i="3"/>
  <c r="H12" i="3"/>
  <c r="H13" i="3"/>
  <c r="H14" i="3"/>
  <c r="H15" i="3"/>
  <c r="H16" i="3"/>
  <c r="H7" i="3"/>
  <c r="D17" i="3"/>
  <c r="D8" i="3"/>
  <c r="D9" i="3"/>
  <c r="D10" i="3"/>
  <c r="D11" i="3"/>
  <c r="D12" i="3"/>
  <c r="D13" i="3"/>
  <c r="D14" i="3"/>
  <c r="D15" i="3"/>
  <c r="D16" i="3"/>
  <c r="D7" i="3"/>
  <c r="D15" i="2"/>
  <c r="B10" i="2"/>
  <c r="C7" i="2"/>
  <c r="C8" i="2"/>
  <c r="C9" i="2"/>
  <c r="C6" i="2"/>
  <c r="C5" i="2"/>
  <c r="H3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E10" i="4"/>
  <c r="G6" i="5"/>
  <c r="B27" i="5"/>
  <c r="E4" i="2" l="1"/>
  <c r="D4" i="2"/>
  <c r="C7" i="1"/>
  <c r="J8" i="1"/>
  <c r="D7" i="1"/>
  <c r="E6" i="1"/>
  <c r="E7" i="1" s="1"/>
  <c r="C8" i="1" s="1"/>
  <c r="E8" i="1" s="1"/>
  <c r="C9" i="1" s="1"/>
  <c r="E9" i="1" s="1"/>
  <c r="C10" i="1" s="1"/>
  <c r="E10" i="1" s="1"/>
  <c r="C11" i="1" s="1"/>
  <c r="E11" i="1" s="1"/>
  <c r="C12" i="1" s="1"/>
  <c r="E12" i="1" s="1"/>
  <c r="C13" i="1" s="1"/>
  <c r="E13" i="1" s="1"/>
  <c r="C14" i="1" s="1"/>
  <c r="E14" i="1" s="1"/>
  <c r="C15" i="1" s="1"/>
  <c r="E15" i="1" s="1"/>
  <c r="C16" i="1" s="1"/>
  <c r="E16" i="1" s="1"/>
  <c r="C17" i="1" s="1"/>
  <c r="E17" i="1" s="1"/>
  <c r="C18" i="1" s="1"/>
  <c r="E18" i="1" s="1"/>
  <c r="C19" i="1" s="1"/>
  <c r="E19" i="1" s="1"/>
  <c r="C20" i="1" s="1"/>
  <c r="E20" i="1" s="1"/>
  <c r="C21" i="1" s="1"/>
  <c r="E21" i="1" s="1"/>
  <c r="C22" i="1" s="1"/>
  <c r="E22" i="1" s="1"/>
  <c r="C23" i="1" s="1"/>
  <c r="E23" i="1" s="1"/>
  <c r="C24" i="1" s="1"/>
  <c r="E24" i="1" s="1"/>
  <c r="C25" i="1" s="1"/>
  <c r="E25" i="1" s="1"/>
  <c r="C26" i="1" s="1"/>
  <c r="E26" i="1" s="1"/>
  <c r="C27" i="1" s="1"/>
  <c r="E27" i="1" s="1"/>
  <c r="C28" i="1" s="1"/>
  <c r="E28" i="1" s="1"/>
  <c r="C29" i="1" s="1"/>
  <c r="E29" i="1" s="1"/>
  <c r="C30" i="1" s="1"/>
  <c r="E30" i="1" s="1"/>
  <c r="C31" i="1" s="1"/>
  <c r="E31" i="1" s="1"/>
  <c r="C32" i="1" s="1"/>
  <c r="E32" i="1" s="1"/>
  <c r="C33" i="1" s="1"/>
  <c r="E33" i="1" s="1"/>
  <c r="C34" i="1" s="1"/>
  <c r="E34" i="1" s="1"/>
  <c r="C35" i="1" s="1"/>
  <c r="E35" i="1" s="1"/>
  <c r="C36" i="1" s="1"/>
  <c r="E36" i="1" s="1"/>
  <c r="F5" i="1"/>
  <c r="F6" i="1" s="1"/>
  <c r="F12" i="2" l="1"/>
  <c r="F7" i="1"/>
  <c r="J9" i="1"/>
</calcChain>
</file>

<file path=xl/sharedStrings.xml><?xml version="1.0" encoding="utf-8"?>
<sst xmlns="http://schemas.openxmlformats.org/spreadsheetml/2006/main" count="65" uniqueCount="52">
  <si>
    <t>HW2-1</t>
  </si>
  <si>
    <t>PV</t>
  </si>
  <si>
    <t>From goal seek&gt;&gt;</t>
  </si>
  <si>
    <t>i=</t>
  </si>
  <si>
    <t>Or PMT function</t>
  </si>
  <si>
    <t>Year</t>
  </si>
  <si>
    <t>Owed</t>
  </si>
  <si>
    <t>PMT</t>
  </si>
  <si>
    <t>Before</t>
  </si>
  <si>
    <t>After</t>
  </si>
  <si>
    <t>Present value of 12 payments of 482.14 use toward principal</t>
  </si>
  <si>
    <t>$12000 - 5,341.81, principal that has not been paid on</t>
  </si>
  <si>
    <t>Value of $6,658.19 at end of 12 months</t>
  </si>
  <si>
    <t>FV</t>
  </si>
  <si>
    <t>&lt;Principal remaining after 12 payments</t>
  </si>
  <si>
    <t>^This means 12,000 - 7,728.53 = 4,271.47 paid of the principal</t>
  </si>
  <si>
    <t>Chapter 2, Problem 2</t>
  </si>
  <si>
    <t>A=</t>
  </si>
  <si>
    <t>Cash Flow</t>
  </si>
  <si>
    <t>Find present worth.</t>
  </si>
  <si>
    <t>Find equivilant annual cost over 5 years.</t>
  </si>
  <si>
    <t>Use PMT function</t>
  </si>
  <si>
    <t>4. How much will a semi-annual gradient series, that begins at $500 and increases by $100 to</t>
  </si>
  <si>
    <t>$1400, compound to, six months after the last payment, if interest is six percent per year,</t>
  </si>
  <si>
    <t>compounded semi-annually?</t>
  </si>
  <si>
    <t>HW2-5</t>
  </si>
  <si>
    <t>Problem 2-6</t>
  </si>
  <si>
    <t>How much must you put in a fund now, in order to have
 $7500 six years from now, if fund earns 8%, compounded quarterly</t>
  </si>
  <si>
    <t>UsePV</t>
  </si>
  <si>
    <t>I=</t>
  </si>
  <si>
    <t xml:space="preserve">n= </t>
  </si>
  <si>
    <t>FV=</t>
  </si>
  <si>
    <t>2-6</t>
  </si>
  <si>
    <t>Same, but earns 4% annually, compounded quarterly</t>
  </si>
  <si>
    <t>2-7</t>
  </si>
  <si>
    <t xml:space="preserve">Same but 8% annually, compunded annually </t>
  </si>
  <si>
    <t>n=</t>
  </si>
  <si>
    <t>HW 2</t>
  </si>
  <si>
    <t>Number 8</t>
  </si>
  <si>
    <t>Chapter 2, Problem 10</t>
  </si>
  <si>
    <t>Do by algebra</t>
  </si>
  <si>
    <t>F=P*(1+i)^n</t>
  </si>
  <si>
    <t>Or use RATE function</t>
  </si>
  <si>
    <t>Note, I had to use help and find out about guess.  This is extreme.</t>
  </si>
  <si>
    <t>So, 6 years = 24 quarters at 2%</t>
  </si>
  <si>
    <t>P=F*(1+i)^-n</t>
  </si>
  <si>
    <t>What must be the size of equal annual contributions to a fund whose goal is to reach $1,000,000 after twenty-five years? Contributions will be made at the end of each year, and the interest rate will be 9%.</t>
  </si>
  <si>
    <t>?</t>
  </si>
  <si>
    <t>F</t>
  </si>
  <si>
    <t>Fixed</t>
  </si>
  <si>
    <t>Repairs</t>
  </si>
  <si>
    <t>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</si>
</sst>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4"/>
      <color rgb="FF000000"/>
      <name val="Times New Roman"/>
      <family val="1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0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  <xf numFmtId="8" fontId="2" fillId="3" borderId="1" xfId="0" applyNumberFormat="1" applyFont="1" applyFill="1" applyBorder="1"/>
    <xf numFmtId="0" fontId="2" fillId="3" borderId="0" xfId="0" applyFont="1" applyFill="1"/>
    <xf numFmtId="8" fontId="2" fillId="3" borderId="0" xfId="0" applyNumberFormat="1" applyFont="1" applyFill="1"/>
    <xf numFmtId="0" fontId="2" fillId="3" borderId="0" xfId="0" applyFont="1" applyFill="1" applyAlignment="1">
      <alignment horizontal="right"/>
    </xf>
    <xf numFmtId="2" fontId="2" fillId="3" borderId="0" xfId="0" applyNumberFormat="1" applyFont="1" applyFill="1"/>
    <xf numFmtId="44" fontId="2" fillId="4" borderId="0" xfId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9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/>
    <xf numFmtId="8" fontId="3" fillId="0" borderId="0" xfId="0" applyNumberFormat="1" applyFont="1"/>
    <xf numFmtId="9" fontId="0" fillId="0" borderId="0" xfId="0" applyNumberFormat="1"/>
    <xf numFmtId="2" fontId="0" fillId="0" borderId="0" xfId="0" applyNumberFormat="1"/>
    <xf numFmtId="16" fontId="0" fillId="0" borderId="0" xfId="0" applyNumberFormat="1"/>
    <xf numFmtId="0" fontId="0" fillId="0" borderId="0" xfId="0" applyAlignment="1">
      <alignment horizontal="right"/>
    </xf>
    <xf numFmtId="6" fontId="0" fillId="0" borderId="0" xfId="0" applyNumberFormat="1"/>
    <xf numFmtId="16" fontId="0" fillId="0" borderId="0" xfId="0" quotePrefix="1" applyNumberFormat="1"/>
    <xf numFmtId="0" fontId="0" fillId="0" borderId="0" xfId="0" quotePrefix="1"/>
    <xf numFmtId="0" fontId="0" fillId="0" borderId="0" xfId="0" quotePrefix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8" fontId="2" fillId="0" borderId="0" xfId="0" applyNumberFormat="1" applyFont="1"/>
    <xf numFmtId="2" fontId="2" fillId="4" borderId="0" xfId="0" applyNumberFormat="1" applyFont="1" applyFill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 readingOrder="1"/>
    </xf>
    <xf numFmtId="0" fontId="7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845820</xdr:colOff>
      <xdr:row>1</xdr:row>
      <xdr:rowOff>38100</xdr:rowOff>
    </xdr:from>
    <xdr:to>
      <xdr:col>10</xdr:col>
      <xdr:colOff>99060</xdr:colOff>
      <xdr:row>2</xdr:row>
      <xdr:rowOff>121920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9037320" y="228600"/>
          <a:ext cx="1714500" cy="27432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114300</xdr:rowOff>
    </xdr:from>
    <xdr:to>
      <xdr:col>5</xdr:col>
      <xdr:colOff>480060</xdr:colOff>
      <xdr:row>17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792980" y="1257300"/>
          <a:ext cx="480060" cy="198120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4</xdr:row>
          <xdr:rowOff>0</xdr:rowOff>
        </xdr:from>
        <xdr:to>
          <xdr:col>4</xdr:col>
          <xdr:colOff>487680</xdr:colOff>
          <xdr:row>22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"/>
  <sheetViews>
    <sheetView topLeftCell="D1" zoomScale="150" zoomScaleNormal="150" workbookViewId="0">
      <selection activeCell="F5" sqref="F5:K20"/>
    </sheetView>
  </sheetViews>
  <sheetFormatPr defaultColWidth="9.109375" defaultRowHeight="15" x14ac:dyDescent="0.25"/>
  <cols>
    <col min="1" max="1" width="9.109375" style="1"/>
    <col min="2" max="2" width="9.21875" style="2" bestFit="1" customWidth="1"/>
    <col min="3" max="3" width="13.6640625" style="2" bestFit="1" customWidth="1"/>
    <col min="4" max="4" width="17.109375" style="2" customWidth="1"/>
    <col min="5" max="5" width="21" style="2" customWidth="1"/>
    <col min="6" max="6" width="18.88671875" style="1" customWidth="1"/>
    <col min="7" max="7" width="19.109375" style="1" bestFit="1" customWidth="1"/>
    <col min="8" max="8" width="11.5546875" style="1" customWidth="1"/>
    <col min="9" max="9" width="22.44140625" style="1" bestFit="1" customWidth="1"/>
    <col min="10" max="10" width="13.77734375" style="1" bestFit="1" customWidth="1"/>
    <col min="11" max="258" width="9.109375" style="1"/>
    <col min="259" max="259" width="13.5546875" style="1" bestFit="1" customWidth="1"/>
    <col min="260" max="260" width="17.109375" style="1" customWidth="1"/>
    <col min="261" max="261" width="21" style="1" customWidth="1"/>
    <col min="262" max="262" width="18.88671875" style="1" customWidth="1"/>
    <col min="263" max="263" width="19.109375" style="1" bestFit="1" customWidth="1"/>
    <col min="264" max="264" width="11.5546875" style="1" customWidth="1"/>
    <col min="265" max="265" width="22.44140625" style="1" bestFit="1" customWidth="1"/>
    <col min="266" max="266" width="13.44140625" style="1" bestFit="1" customWidth="1"/>
    <col min="267" max="514" width="9.109375" style="1"/>
    <col min="515" max="515" width="13.5546875" style="1" bestFit="1" customWidth="1"/>
    <col min="516" max="516" width="17.109375" style="1" customWidth="1"/>
    <col min="517" max="517" width="21" style="1" customWidth="1"/>
    <col min="518" max="518" width="18.88671875" style="1" customWidth="1"/>
    <col min="519" max="519" width="19.109375" style="1" bestFit="1" customWidth="1"/>
    <col min="520" max="520" width="11.5546875" style="1" customWidth="1"/>
    <col min="521" max="521" width="22.44140625" style="1" bestFit="1" customWidth="1"/>
    <col min="522" max="522" width="13.44140625" style="1" bestFit="1" customWidth="1"/>
    <col min="523" max="770" width="9.109375" style="1"/>
    <col min="771" max="771" width="13.5546875" style="1" bestFit="1" customWidth="1"/>
    <col min="772" max="772" width="17.109375" style="1" customWidth="1"/>
    <col min="773" max="773" width="21" style="1" customWidth="1"/>
    <col min="774" max="774" width="18.88671875" style="1" customWidth="1"/>
    <col min="775" max="775" width="19.109375" style="1" bestFit="1" customWidth="1"/>
    <col min="776" max="776" width="11.5546875" style="1" customWidth="1"/>
    <col min="777" max="777" width="22.44140625" style="1" bestFit="1" customWidth="1"/>
    <col min="778" max="778" width="13.44140625" style="1" bestFit="1" customWidth="1"/>
    <col min="779" max="1026" width="9.109375" style="1"/>
    <col min="1027" max="1027" width="13.5546875" style="1" bestFit="1" customWidth="1"/>
    <col min="1028" max="1028" width="17.109375" style="1" customWidth="1"/>
    <col min="1029" max="1029" width="21" style="1" customWidth="1"/>
    <col min="1030" max="1030" width="18.88671875" style="1" customWidth="1"/>
    <col min="1031" max="1031" width="19.109375" style="1" bestFit="1" customWidth="1"/>
    <col min="1032" max="1032" width="11.5546875" style="1" customWidth="1"/>
    <col min="1033" max="1033" width="22.44140625" style="1" bestFit="1" customWidth="1"/>
    <col min="1034" max="1034" width="13.44140625" style="1" bestFit="1" customWidth="1"/>
    <col min="1035" max="1282" width="9.109375" style="1"/>
    <col min="1283" max="1283" width="13.5546875" style="1" bestFit="1" customWidth="1"/>
    <col min="1284" max="1284" width="17.109375" style="1" customWidth="1"/>
    <col min="1285" max="1285" width="21" style="1" customWidth="1"/>
    <col min="1286" max="1286" width="18.88671875" style="1" customWidth="1"/>
    <col min="1287" max="1287" width="19.109375" style="1" bestFit="1" customWidth="1"/>
    <col min="1288" max="1288" width="11.5546875" style="1" customWidth="1"/>
    <col min="1289" max="1289" width="22.44140625" style="1" bestFit="1" customWidth="1"/>
    <col min="1290" max="1290" width="13.44140625" style="1" bestFit="1" customWidth="1"/>
    <col min="1291" max="1538" width="9.109375" style="1"/>
    <col min="1539" max="1539" width="13.5546875" style="1" bestFit="1" customWidth="1"/>
    <col min="1540" max="1540" width="17.109375" style="1" customWidth="1"/>
    <col min="1541" max="1541" width="21" style="1" customWidth="1"/>
    <col min="1542" max="1542" width="18.88671875" style="1" customWidth="1"/>
    <col min="1543" max="1543" width="19.109375" style="1" bestFit="1" customWidth="1"/>
    <col min="1544" max="1544" width="11.5546875" style="1" customWidth="1"/>
    <col min="1545" max="1545" width="22.44140625" style="1" bestFit="1" customWidth="1"/>
    <col min="1546" max="1546" width="13.44140625" style="1" bestFit="1" customWidth="1"/>
    <col min="1547" max="1794" width="9.109375" style="1"/>
    <col min="1795" max="1795" width="13.5546875" style="1" bestFit="1" customWidth="1"/>
    <col min="1796" max="1796" width="17.109375" style="1" customWidth="1"/>
    <col min="1797" max="1797" width="21" style="1" customWidth="1"/>
    <col min="1798" max="1798" width="18.88671875" style="1" customWidth="1"/>
    <col min="1799" max="1799" width="19.109375" style="1" bestFit="1" customWidth="1"/>
    <col min="1800" max="1800" width="11.5546875" style="1" customWidth="1"/>
    <col min="1801" max="1801" width="22.44140625" style="1" bestFit="1" customWidth="1"/>
    <col min="1802" max="1802" width="13.44140625" style="1" bestFit="1" customWidth="1"/>
    <col min="1803" max="2050" width="9.109375" style="1"/>
    <col min="2051" max="2051" width="13.5546875" style="1" bestFit="1" customWidth="1"/>
    <col min="2052" max="2052" width="17.109375" style="1" customWidth="1"/>
    <col min="2053" max="2053" width="21" style="1" customWidth="1"/>
    <col min="2054" max="2054" width="18.88671875" style="1" customWidth="1"/>
    <col min="2055" max="2055" width="19.109375" style="1" bestFit="1" customWidth="1"/>
    <col min="2056" max="2056" width="11.5546875" style="1" customWidth="1"/>
    <col min="2057" max="2057" width="22.44140625" style="1" bestFit="1" customWidth="1"/>
    <col min="2058" max="2058" width="13.44140625" style="1" bestFit="1" customWidth="1"/>
    <col min="2059" max="2306" width="9.109375" style="1"/>
    <col min="2307" max="2307" width="13.5546875" style="1" bestFit="1" customWidth="1"/>
    <col min="2308" max="2308" width="17.109375" style="1" customWidth="1"/>
    <col min="2309" max="2309" width="21" style="1" customWidth="1"/>
    <col min="2310" max="2310" width="18.88671875" style="1" customWidth="1"/>
    <col min="2311" max="2311" width="19.109375" style="1" bestFit="1" customWidth="1"/>
    <col min="2312" max="2312" width="11.5546875" style="1" customWidth="1"/>
    <col min="2313" max="2313" width="22.44140625" style="1" bestFit="1" customWidth="1"/>
    <col min="2314" max="2314" width="13.44140625" style="1" bestFit="1" customWidth="1"/>
    <col min="2315" max="2562" width="9.109375" style="1"/>
    <col min="2563" max="2563" width="13.5546875" style="1" bestFit="1" customWidth="1"/>
    <col min="2564" max="2564" width="17.109375" style="1" customWidth="1"/>
    <col min="2565" max="2565" width="21" style="1" customWidth="1"/>
    <col min="2566" max="2566" width="18.88671875" style="1" customWidth="1"/>
    <col min="2567" max="2567" width="19.109375" style="1" bestFit="1" customWidth="1"/>
    <col min="2568" max="2568" width="11.5546875" style="1" customWidth="1"/>
    <col min="2569" max="2569" width="22.44140625" style="1" bestFit="1" customWidth="1"/>
    <col min="2570" max="2570" width="13.44140625" style="1" bestFit="1" customWidth="1"/>
    <col min="2571" max="2818" width="9.109375" style="1"/>
    <col min="2819" max="2819" width="13.5546875" style="1" bestFit="1" customWidth="1"/>
    <col min="2820" max="2820" width="17.109375" style="1" customWidth="1"/>
    <col min="2821" max="2821" width="21" style="1" customWidth="1"/>
    <col min="2822" max="2822" width="18.88671875" style="1" customWidth="1"/>
    <col min="2823" max="2823" width="19.109375" style="1" bestFit="1" customWidth="1"/>
    <col min="2824" max="2824" width="11.5546875" style="1" customWidth="1"/>
    <col min="2825" max="2825" width="22.44140625" style="1" bestFit="1" customWidth="1"/>
    <col min="2826" max="2826" width="13.44140625" style="1" bestFit="1" customWidth="1"/>
    <col min="2827" max="3074" width="9.109375" style="1"/>
    <col min="3075" max="3075" width="13.5546875" style="1" bestFit="1" customWidth="1"/>
    <col min="3076" max="3076" width="17.109375" style="1" customWidth="1"/>
    <col min="3077" max="3077" width="21" style="1" customWidth="1"/>
    <col min="3078" max="3078" width="18.88671875" style="1" customWidth="1"/>
    <col min="3079" max="3079" width="19.109375" style="1" bestFit="1" customWidth="1"/>
    <col min="3080" max="3080" width="11.5546875" style="1" customWidth="1"/>
    <col min="3081" max="3081" width="22.44140625" style="1" bestFit="1" customWidth="1"/>
    <col min="3082" max="3082" width="13.44140625" style="1" bestFit="1" customWidth="1"/>
    <col min="3083" max="3330" width="9.109375" style="1"/>
    <col min="3331" max="3331" width="13.5546875" style="1" bestFit="1" customWidth="1"/>
    <col min="3332" max="3332" width="17.109375" style="1" customWidth="1"/>
    <col min="3333" max="3333" width="21" style="1" customWidth="1"/>
    <col min="3334" max="3334" width="18.88671875" style="1" customWidth="1"/>
    <col min="3335" max="3335" width="19.109375" style="1" bestFit="1" customWidth="1"/>
    <col min="3336" max="3336" width="11.5546875" style="1" customWidth="1"/>
    <col min="3337" max="3337" width="22.44140625" style="1" bestFit="1" customWidth="1"/>
    <col min="3338" max="3338" width="13.44140625" style="1" bestFit="1" customWidth="1"/>
    <col min="3339" max="3586" width="9.109375" style="1"/>
    <col min="3587" max="3587" width="13.5546875" style="1" bestFit="1" customWidth="1"/>
    <col min="3588" max="3588" width="17.109375" style="1" customWidth="1"/>
    <col min="3589" max="3589" width="21" style="1" customWidth="1"/>
    <col min="3590" max="3590" width="18.88671875" style="1" customWidth="1"/>
    <col min="3591" max="3591" width="19.109375" style="1" bestFit="1" customWidth="1"/>
    <col min="3592" max="3592" width="11.5546875" style="1" customWidth="1"/>
    <col min="3593" max="3593" width="22.44140625" style="1" bestFit="1" customWidth="1"/>
    <col min="3594" max="3594" width="13.44140625" style="1" bestFit="1" customWidth="1"/>
    <col min="3595" max="3842" width="9.109375" style="1"/>
    <col min="3843" max="3843" width="13.5546875" style="1" bestFit="1" customWidth="1"/>
    <col min="3844" max="3844" width="17.109375" style="1" customWidth="1"/>
    <col min="3845" max="3845" width="21" style="1" customWidth="1"/>
    <col min="3846" max="3846" width="18.88671875" style="1" customWidth="1"/>
    <col min="3847" max="3847" width="19.109375" style="1" bestFit="1" customWidth="1"/>
    <col min="3848" max="3848" width="11.5546875" style="1" customWidth="1"/>
    <col min="3849" max="3849" width="22.44140625" style="1" bestFit="1" customWidth="1"/>
    <col min="3850" max="3850" width="13.44140625" style="1" bestFit="1" customWidth="1"/>
    <col min="3851" max="4098" width="9.109375" style="1"/>
    <col min="4099" max="4099" width="13.5546875" style="1" bestFit="1" customWidth="1"/>
    <col min="4100" max="4100" width="17.109375" style="1" customWidth="1"/>
    <col min="4101" max="4101" width="21" style="1" customWidth="1"/>
    <col min="4102" max="4102" width="18.88671875" style="1" customWidth="1"/>
    <col min="4103" max="4103" width="19.109375" style="1" bestFit="1" customWidth="1"/>
    <col min="4104" max="4104" width="11.5546875" style="1" customWidth="1"/>
    <col min="4105" max="4105" width="22.44140625" style="1" bestFit="1" customWidth="1"/>
    <col min="4106" max="4106" width="13.44140625" style="1" bestFit="1" customWidth="1"/>
    <col min="4107" max="4354" width="9.109375" style="1"/>
    <col min="4355" max="4355" width="13.5546875" style="1" bestFit="1" customWidth="1"/>
    <col min="4356" max="4356" width="17.109375" style="1" customWidth="1"/>
    <col min="4357" max="4357" width="21" style="1" customWidth="1"/>
    <col min="4358" max="4358" width="18.88671875" style="1" customWidth="1"/>
    <col min="4359" max="4359" width="19.109375" style="1" bestFit="1" customWidth="1"/>
    <col min="4360" max="4360" width="11.5546875" style="1" customWidth="1"/>
    <col min="4361" max="4361" width="22.44140625" style="1" bestFit="1" customWidth="1"/>
    <col min="4362" max="4362" width="13.44140625" style="1" bestFit="1" customWidth="1"/>
    <col min="4363" max="4610" width="9.109375" style="1"/>
    <col min="4611" max="4611" width="13.5546875" style="1" bestFit="1" customWidth="1"/>
    <col min="4612" max="4612" width="17.109375" style="1" customWidth="1"/>
    <col min="4613" max="4613" width="21" style="1" customWidth="1"/>
    <col min="4614" max="4614" width="18.88671875" style="1" customWidth="1"/>
    <col min="4615" max="4615" width="19.109375" style="1" bestFit="1" customWidth="1"/>
    <col min="4616" max="4616" width="11.5546875" style="1" customWidth="1"/>
    <col min="4617" max="4617" width="22.44140625" style="1" bestFit="1" customWidth="1"/>
    <col min="4618" max="4618" width="13.44140625" style="1" bestFit="1" customWidth="1"/>
    <col min="4619" max="4866" width="9.109375" style="1"/>
    <col min="4867" max="4867" width="13.5546875" style="1" bestFit="1" customWidth="1"/>
    <col min="4868" max="4868" width="17.109375" style="1" customWidth="1"/>
    <col min="4869" max="4869" width="21" style="1" customWidth="1"/>
    <col min="4870" max="4870" width="18.88671875" style="1" customWidth="1"/>
    <col min="4871" max="4871" width="19.109375" style="1" bestFit="1" customWidth="1"/>
    <col min="4872" max="4872" width="11.5546875" style="1" customWidth="1"/>
    <col min="4873" max="4873" width="22.44140625" style="1" bestFit="1" customWidth="1"/>
    <col min="4874" max="4874" width="13.44140625" style="1" bestFit="1" customWidth="1"/>
    <col min="4875" max="5122" width="9.109375" style="1"/>
    <col min="5123" max="5123" width="13.5546875" style="1" bestFit="1" customWidth="1"/>
    <col min="5124" max="5124" width="17.109375" style="1" customWidth="1"/>
    <col min="5125" max="5125" width="21" style="1" customWidth="1"/>
    <col min="5126" max="5126" width="18.88671875" style="1" customWidth="1"/>
    <col min="5127" max="5127" width="19.109375" style="1" bestFit="1" customWidth="1"/>
    <col min="5128" max="5128" width="11.5546875" style="1" customWidth="1"/>
    <col min="5129" max="5129" width="22.44140625" style="1" bestFit="1" customWidth="1"/>
    <col min="5130" max="5130" width="13.44140625" style="1" bestFit="1" customWidth="1"/>
    <col min="5131" max="5378" width="9.109375" style="1"/>
    <col min="5379" max="5379" width="13.5546875" style="1" bestFit="1" customWidth="1"/>
    <col min="5380" max="5380" width="17.109375" style="1" customWidth="1"/>
    <col min="5381" max="5381" width="21" style="1" customWidth="1"/>
    <col min="5382" max="5382" width="18.88671875" style="1" customWidth="1"/>
    <col min="5383" max="5383" width="19.109375" style="1" bestFit="1" customWidth="1"/>
    <col min="5384" max="5384" width="11.5546875" style="1" customWidth="1"/>
    <col min="5385" max="5385" width="22.44140625" style="1" bestFit="1" customWidth="1"/>
    <col min="5386" max="5386" width="13.44140625" style="1" bestFit="1" customWidth="1"/>
    <col min="5387" max="5634" width="9.109375" style="1"/>
    <col min="5635" max="5635" width="13.5546875" style="1" bestFit="1" customWidth="1"/>
    <col min="5636" max="5636" width="17.109375" style="1" customWidth="1"/>
    <col min="5637" max="5637" width="21" style="1" customWidth="1"/>
    <col min="5638" max="5638" width="18.88671875" style="1" customWidth="1"/>
    <col min="5639" max="5639" width="19.109375" style="1" bestFit="1" customWidth="1"/>
    <col min="5640" max="5640" width="11.5546875" style="1" customWidth="1"/>
    <col min="5641" max="5641" width="22.44140625" style="1" bestFit="1" customWidth="1"/>
    <col min="5642" max="5642" width="13.44140625" style="1" bestFit="1" customWidth="1"/>
    <col min="5643" max="5890" width="9.109375" style="1"/>
    <col min="5891" max="5891" width="13.5546875" style="1" bestFit="1" customWidth="1"/>
    <col min="5892" max="5892" width="17.109375" style="1" customWidth="1"/>
    <col min="5893" max="5893" width="21" style="1" customWidth="1"/>
    <col min="5894" max="5894" width="18.88671875" style="1" customWidth="1"/>
    <col min="5895" max="5895" width="19.109375" style="1" bestFit="1" customWidth="1"/>
    <col min="5896" max="5896" width="11.5546875" style="1" customWidth="1"/>
    <col min="5897" max="5897" width="22.44140625" style="1" bestFit="1" customWidth="1"/>
    <col min="5898" max="5898" width="13.44140625" style="1" bestFit="1" customWidth="1"/>
    <col min="5899" max="6146" width="9.109375" style="1"/>
    <col min="6147" max="6147" width="13.5546875" style="1" bestFit="1" customWidth="1"/>
    <col min="6148" max="6148" width="17.109375" style="1" customWidth="1"/>
    <col min="6149" max="6149" width="21" style="1" customWidth="1"/>
    <col min="6150" max="6150" width="18.88671875" style="1" customWidth="1"/>
    <col min="6151" max="6151" width="19.109375" style="1" bestFit="1" customWidth="1"/>
    <col min="6152" max="6152" width="11.5546875" style="1" customWidth="1"/>
    <col min="6153" max="6153" width="22.44140625" style="1" bestFit="1" customWidth="1"/>
    <col min="6154" max="6154" width="13.44140625" style="1" bestFit="1" customWidth="1"/>
    <col min="6155" max="6402" width="9.109375" style="1"/>
    <col min="6403" max="6403" width="13.5546875" style="1" bestFit="1" customWidth="1"/>
    <col min="6404" max="6404" width="17.109375" style="1" customWidth="1"/>
    <col min="6405" max="6405" width="21" style="1" customWidth="1"/>
    <col min="6406" max="6406" width="18.88671875" style="1" customWidth="1"/>
    <col min="6407" max="6407" width="19.109375" style="1" bestFit="1" customWidth="1"/>
    <col min="6408" max="6408" width="11.5546875" style="1" customWidth="1"/>
    <col min="6409" max="6409" width="22.44140625" style="1" bestFit="1" customWidth="1"/>
    <col min="6410" max="6410" width="13.44140625" style="1" bestFit="1" customWidth="1"/>
    <col min="6411" max="6658" width="9.109375" style="1"/>
    <col min="6659" max="6659" width="13.5546875" style="1" bestFit="1" customWidth="1"/>
    <col min="6660" max="6660" width="17.109375" style="1" customWidth="1"/>
    <col min="6661" max="6661" width="21" style="1" customWidth="1"/>
    <col min="6662" max="6662" width="18.88671875" style="1" customWidth="1"/>
    <col min="6663" max="6663" width="19.109375" style="1" bestFit="1" customWidth="1"/>
    <col min="6664" max="6664" width="11.5546875" style="1" customWidth="1"/>
    <col min="6665" max="6665" width="22.44140625" style="1" bestFit="1" customWidth="1"/>
    <col min="6666" max="6666" width="13.44140625" style="1" bestFit="1" customWidth="1"/>
    <col min="6667" max="6914" width="9.109375" style="1"/>
    <col min="6915" max="6915" width="13.5546875" style="1" bestFit="1" customWidth="1"/>
    <col min="6916" max="6916" width="17.109375" style="1" customWidth="1"/>
    <col min="6917" max="6917" width="21" style="1" customWidth="1"/>
    <col min="6918" max="6918" width="18.88671875" style="1" customWidth="1"/>
    <col min="6919" max="6919" width="19.109375" style="1" bestFit="1" customWidth="1"/>
    <col min="6920" max="6920" width="11.5546875" style="1" customWidth="1"/>
    <col min="6921" max="6921" width="22.44140625" style="1" bestFit="1" customWidth="1"/>
    <col min="6922" max="6922" width="13.44140625" style="1" bestFit="1" customWidth="1"/>
    <col min="6923" max="7170" width="9.109375" style="1"/>
    <col min="7171" max="7171" width="13.5546875" style="1" bestFit="1" customWidth="1"/>
    <col min="7172" max="7172" width="17.109375" style="1" customWidth="1"/>
    <col min="7173" max="7173" width="21" style="1" customWidth="1"/>
    <col min="7174" max="7174" width="18.88671875" style="1" customWidth="1"/>
    <col min="7175" max="7175" width="19.109375" style="1" bestFit="1" customWidth="1"/>
    <col min="7176" max="7176" width="11.5546875" style="1" customWidth="1"/>
    <col min="7177" max="7177" width="22.44140625" style="1" bestFit="1" customWidth="1"/>
    <col min="7178" max="7178" width="13.44140625" style="1" bestFit="1" customWidth="1"/>
    <col min="7179" max="7426" width="9.109375" style="1"/>
    <col min="7427" max="7427" width="13.5546875" style="1" bestFit="1" customWidth="1"/>
    <col min="7428" max="7428" width="17.109375" style="1" customWidth="1"/>
    <col min="7429" max="7429" width="21" style="1" customWidth="1"/>
    <col min="7430" max="7430" width="18.88671875" style="1" customWidth="1"/>
    <col min="7431" max="7431" width="19.109375" style="1" bestFit="1" customWidth="1"/>
    <col min="7432" max="7432" width="11.5546875" style="1" customWidth="1"/>
    <col min="7433" max="7433" width="22.44140625" style="1" bestFit="1" customWidth="1"/>
    <col min="7434" max="7434" width="13.44140625" style="1" bestFit="1" customWidth="1"/>
    <col min="7435" max="7682" width="9.109375" style="1"/>
    <col min="7683" max="7683" width="13.5546875" style="1" bestFit="1" customWidth="1"/>
    <col min="7684" max="7684" width="17.109375" style="1" customWidth="1"/>
    <col min="7685" max="7685" width="21" style="1" customWidth="1"/>
    <col min="7686" max="7686" width="18.88671875" style="1" customWidth="1"/>
    <col min="7687" max="7687" width="19.109375" style="1" bestFit="1" customWidth="1"/>
    <col min="7688" max="7688" width="11.5546875" style="1" customWidth="1"/>
    <col min="7689" max="7689" width="22.44140625" style="1" bestFit="1" customWidth="1"/>
    <col min="7690" max="7690" width="13.44140625" style="1" bestFit="1" customWidth="1"/>
    <col min="7691" max="7938" width="9.109375" style="1"/>
    <col min="7939" max="7939" width="13.5546875" style="1" bestFit="1" customWidth="1"/>
    <col min="7940" max="7940" width="17.109375" style="1" customWidth="1"/>
    <col min="7941" max="7941" width="21" style="1" customWidth="1"/>
    <col min="7942" max="7942" width="18.88671875" style="1" customWidth="1"/>
    <col min="7943" max="7943" width="19.109375" style="1" bestFit="1" customWidth="1"/>
    <col min="7944" max="7944" width="11.5546875" style="1" customWidth="1"/>
    <col min="7945" max="7945" width="22.44140625" style="1" bestFit="1" customWidth="1"/>
    <col min="7946" max="7946" width="13.44140625" style="1" bestFit="1" customWidth="1"/>
    <col min="7947" max="8194" width="9.109375" style="1"/>
    <col min="8195" max="8195" width="13.5546875" style="1" bestFit="1" customWidth="1"/>
    <col min="8196" max="8196" width="17.109375" style="1" customWidth="1"/>
    <col min="8197" max="8197" width="21" style="1" customWidth="1"/>
    <col min="8198" max="8198" width="18.88671875" style="1" customWidth="1"/>
    <col min="8199" max="8199" width="19.109375" style="1" bestFit="1" customWidth="1"/>
    <col min="8200" max="8200" width="11.5546875" style="1" customWidth="1"/>
    <col min="8201" max="8201" width="22.44140625" style="1" bestFit="1" customWidth="1"/>
    <col min="8202" max="8202" width="13.44140625" style="1" bestFit="1" customWidth="1"/>
    <col min="8203" max="8450" width="9.109375" style="1"/>
    <col min="8451" max="8451" width="13.5546875" style="1" bestFit="1" customWidth="1"/>
    <col min="8452" max="8452" width="17.109375" style="1" customWidth="1"/>
    <col min="8453" max="8453" width="21" style="1" customWidth="1"/>
    <col min="8454" max="8454" width="18.88671875" style="1" customWidth="1"/>
    <col min="8455" max="8455" width="19.109375" style="1" bestFit="1" customWidth="1"/>
    <col min="8456" max="8456" width="11.5546875" style="1" customWidth="1"/>
    <col min="8457" max="8457" width="22.44140625" style="1" bestFit="1" customWidth="1"/>
    <col min="8458" max="8458" width="13.44140625" style="1" bestFit="1" customWidth="1"/>
    <col min="8459" max="8706" width="9.109375" style="1"/>
    <col min="8707" max="8707" width="13.5546875" style="1" bestFit="1" customWidth="1"/>
    <col min="8708" max="8708" width="17.109375" style="1" customWidth="1"/>
    <col min="8709" max="8709" width="21" style="1" customWidth="1"/>
    <col min="8710" max="8710" width="18.88671875" style="1" customWidth="1"/>
    <col min="8711" max="8711" width="19.109375" style="1" bestFit="1" customWidth="1"/>
    <col min="8712" max="8712" width="11.5546875" style="1" customWidth="1"/>
    <col min="8713" max="8713" width="22.44140625" style="1" bestFit="1" customWidth="1"/>
    <col min="8714" max="8714" width="13.44140625" style="1" bestFit="1" customWidth="1"/>
    <col min="8715" max="8962" width="9.109375" style="1"/>
    <col min="8963" max="8963" width="13.5546875" style="1" bestFit="1" customWidth="1"/>
    <col min="8964" max="8964" width="17.109375" style="1" customWidth="1"/>
    <col min="8965" max="8965" width="21" style="1" customWidth="1"/>
    <col min="8966" max="8966" width="18.88671875" style="1" customWidth="1"/>
    <col min="8967" max="8967" width="19.109375" style="1" bestFit="1" customWidth="1"/>
    <col min="8968" max="8968" width="11.5546875" style="1" customWidth="1"/>
    <col min="8969" max="8969" width="22.44140625" style="1" bestFit="1" customWidth="1"/>
    <col min="8970" max="8970" width="13.44140625" style="1" bestFit="1" customWidth="1"/>
    <col min="8971" max="9218" width="9.109375" style="1"/>
    <col min="9219" max="9219" width="13.5546875" style="1" bestFit="1" customWidth="1"/>
    <col min="9220" max="9220" width="17.109375" style="1" customWidth="1"/>
    <col min="9221" max="9221" width="21" style="1" customWidth="1"/>
    <col min="9222" max="9222" width="18.88671875" style="1" customWidth="1"/>
    <col min="9223" max="9223" width="19.109375" style="1" bestFit="1" customWidth="1"/>
    <col min="9224" max="9224" width="11.5546875" style="1" customWidth="1"/>
    <col min="9225" max="9225" width="22.44140625" style="1" bestFit="1" customWidth="1"/>
    <col min="9226" max="9226" width="13.44140625" style="1" bestFit="1" customWidth="1"/>
    <col min="9227" max="9474" width="9.109375" style="1"/>
    <col min="9475" max="9475" width="13.5546875" style="1" bestFit="1" customWidth="1"/>
    <col min="9476" max="9476" width="17.109375" style="1" customWidth="1"/>
    <col min="9477" max="9477" width="21" style="1" customWidth="1"/>
    <col min="9478" max="9478" width="18.88671875" style="1" customWidth="1"/>
    <col min="9479" max="9479" width="19.109375" style="1" bestFit="1" customWidth="1"/>
    <col min="9480" max="9480" width="11.5546875" style="1" customWidth="1"/>
    <col min="9481" max="9481" width="22.44140625" style="1" bestFit="1" customWidth="1"/>
    <col min="9482" max="9482" width="13.44140625" style="1" bestFit="1" customWidth="1"/>
    <col min="9483" max="9730" width="9.109375" style="1"/>
    <col min="9731" max="9731" width="13.5546875" style="1" bestFit="1" customWidth="1"/>
    <col min="9732" max="9732" width="17.109375" style="1" customWidth="1"/>
    <col min="9733" max="9733" width="21" style="1" customWidth="1"/>
    <col min="9734" max="9734" width="18.88671875" style="1" customWidth="1"/>
    <col min="9735" max="9735" width="19.109375" style="1" bestFit="1" customWidth="1"/>
    <col min="9736" max="9736" width="11.5546875" style="1" customWidth="1"/>
    <col min="9737" max="9737" width="22.44140625" style="1" bestFit="1" customWidth="1"/>
    <col min="9738" max="9738" width="13.44140625" style="1" bestFit="1" customWidth="1"/>
    <col min="9739" max="9986" width="9.109375" style="1"/>
    <col min="9987" max="9987" width="13.5546875" style="1" bestFit="1" customWidth="1"/>
    <col min="9988" max="9988" width="17.109375" style="1" customWidth="1"/>
    <col min="9989" max="9989" width="21" style="1" customWidth="1"/>
    <col min="9990" max="9990" width="18.88671875" style="1" customWidth="1"/>
    <col min="9991" max="9991" width="19.109375" style="1" bestFit="1" customWidth="1"/>
    <col min="9992" max="9992" width="11.5546875" style="1" customWidth="1"/>
    <col min="9993" max="9993" width="22.44140625" style="1" bestFit="1" customWidth="1"/>
    <col min="9994" max="9994" width="13.44140625" style="1" bestFit="1" customWidth="1"/>
    <col min="9995" max="10242" width="9.109375" style="1"/>
    <col min="10243" max="10243" width="13.5546875" style="1" bestFit="1" customWidth="1"/>
    <col min="10244" max="10244" width="17.109375" style="1" customWidth="1"/>
    <col min="10245" max="10245" width="21" style="1" customWidth="1"/>
    <col min="10246" max="10246" width="18.88671875" style="1" customWidth="1"/>
    <col min="10247" max="10247" width="19.109375" style="1" bestFit="1" customWidth="1"/>
    <col min="10248" max="10248" width="11.5546875" style="1" customWidth="1"/>
    <col min="10249" max="10249" width="22.44140625" style="1" bestFit="1" customWidth="1"/>
    <col min="10250" max="10250" width="13.44140625" style="1" bestFit="1" customWidth="1"/>
    <col min="10251" max="10498" width="9.109375" style="1"/>
    <col min="10499" max="10499" width="13.5546875" style="1" bestFit="1" customWidth="1"/>
    <col min="10500" max="10500" width="17.109375" style="1" customWidth="1"/>
    <col min="10501" max="10501" width="21" style="1" customWidth="1"/>
    <col min="10502" max="10502" width="18.88671875" style="1" customWidth="1"/>
    <col min="10503" max="10503" width="19.109375" style="1" bestFit="1" customWidth="1"/>
    <col min="10504" max="10504" width="11.5546875" style="1" customWidth="1"/>
    <col min="10505" max="10505" width="22.44140625" style="1" bestFit="1" customWidth="1"/>
    <col min="10506" max="10506" width="13.44140625" style="1" bestFit="1" customWidth="1"/>
    <col min="10507" max="10754" width="9.109375" style="1"/>
    <col min="10755" max="10755" width="13.5546875" style="1" bestFit="1" customWidth="1"/>
    <col min="10756" max="10756" width="17.109375" style="1" customWidth="1"/>
    <col min="10757" max="10757" width="21" style="1" customWidth="1"/>
    <col min="10758" max="10758" width="18.88671875" style="1" customWidth="1"/>
    <col min="10759" max="10759" width="19.109375" style="1" bestFit="1" customWidth="1"/>
    <col min="10760" max="10760" width="11.5546875" style="1" customWidth="1"/>
    <col min="10761" max="10761" width="22.44140625" style="1" bestFit="1" customWidth="1"/>
    <col min="10762" max="10762" width="13.44140625" style="1" bestFit="1" customWidth="1"/>
    <col min="10763" max="11010" width="9.109375" style="1"/>
    <col min="11011" max="11011" width="13.5546875" style="1" bestFit="1" customWidth="1"/>
    <col min="11012" max="11012" width="17.109375" style="1" customWidth="1"/>
    <col min="11013" max="11013" width="21" style="1" customWidth="1"/>
    <col min="11014" max="11014" width="18.88671875" style="1" customWidth="1"/>
    <col min="11015" max="11015" width="19.109375" style="1" bestFit="1" customWidth="1"/>
    <col min="11016" max="11016" width="11.5546875" style="1" customWidth="1"/>
    <col min="11017" max="11017" width="22.44140625" style="1" bestFit="1" customWidth="1"/>
    <col min="11018" max="11018" width="13.44140625" style="1" bestFit="1" customWidth="1"/>
    <col min="11019" max="11266" width="9.109375" style="1"/>
    <col min="11267" max="11267" width="13.5546875" style="1" bestFit="1" customWidth="1"/>
    <col min="11268" max="11268" width="17.109375" style="1" customWidth="1"/>
    <col min="11269" max="11269" width="21" style="1" customWidth="1"/>
    <col min="11270" max="11270" width="18.88671875" style="1" customWidth="1"/>
    <col min="11271" max="11271" width="19.109375" style="1" bestFit="1" customWidth="1"/>
    <col min="11272" max="11272" width="11.5546875" style="1" customWidth="1"/>
    <col min="11273" max="11273" width="22.44140625" style="1" bestFit="1" customWidth="1"/>
    <col min="11274" max="11274" width="13.44140625" style="1" bestFit="1" customWidth="1"/>
    <col min="11275" max="11522" width="9.109375" style="1"/>
    <col min="11523" max="11523" width="13.5546875" style="1" bestFit="1" customWidth="1"/>
    <col min="11524" max="11524" width="17.109375" style="1" customWidth="1"/>
    <col min="11525" max="11525" width="21" style="1" customWidth="1"/>
    <col min="11526" max="11526" width="18.88671875" style="1" customWidth="1"/>
    <col min="11527" max="11527" width="19.109375" style="1" bestFit="1" customWidth="1"/>
    <col min="11528" max="11528" width="11.5546875" style="1" customWidth="1"/>
    <col min="11529" max="11529" width="22.44140625" style="1" bestFit="1" customWidth="1"/>
    <col min="11530" max="11530" width="13.44140625" style="1" bestFit="1" customWidth="1"/>
    <col min="11531" max="11778" width="9.109375" style="1"/>
    <col min="11779" max="11779" width="13.5546875" style="1" bestFit="1" customWidth="1"/>
    <col min="11780" max="11780" width="17.109375" style="1" customWidth="1"/>
    <col min="11781" max="11781" width="21" style="1" customWidth="1"/>
    <col min="11782" max="11782" width="18.88671875" style="1" customWidth="1"/>
    <col min="11783" max="11783" width="19.109375" style="1" bestFit="1" customWidth="1"/>
    <col min="11784" max="11784" width="11.5546875" style="1" customWidth="1"/>
    <col min="11785" max="11785" width="22.44140625" style="1" bestFit="1" customWidth="1"/>
    <col min="11786" max="11786" width="13.44140625" style="1" bestFit="1" customWidth="1"/>
    <col min="11787" max="12034" width="9.109375" style="1"/>
    <col min="12035" max="12035" width="13.5546875" style="1" bestFit="1" customWidth="1"/>
    <col min="12036" max="12036" width="17.109375" style="1" customWidth="1"/>
    <col min="12037" max="12037" width="21" style="1" customWidth="1"/>
    <col min="12038" max="12038" width="18.88671875" style="1" customWidth="1"/>
    <col min="12039" max="12039" width="19.109375" style="1" bestFit="1" customWidth="1"/>
    <col min="12040" max="12040" width="11.5546875" style="1" customWidth="1"/>
    <col min="12041" max="12041" width="22.44140625" style="1" bestFit="1" customWidth="1"/>
    <col min="12042" max="12042" width="13.44140625" style="1" bestFit="1" customWidth="1"/>
    <col min="12043" max="12290" width="9.109375" style="1"/>
    <col min="12291" max="12291" width="13.5546875" style="1" bestFit="1" customWidth="1"/>
    <col min="12292" max="12292" width="17.109375" style="1" customWidth="1"/>
    <col min="12293" max="12293" width="21" style="1" customWidth="1"/>
    <col min="12294" max="12294" width="18.88671875" style="1" customWidth="1"/>
    <col min="12295" max="12295" width="19.109375" style="1" bestFit="1" customWidth="1"/>
    <col min="12296" max="12296" width="11.5546875" style="1" customWidth="1"/>
    <col min="12297" max="12297" width="22.44140625" style="1" bestFit="1" customWidth="1"/>
    <col min="12298" max="12298" width="13.44140625" style="1" bestFit="1" customWidth="1"/>
    <col min="12299" max="12546" width="9.109375" style="1"/>
    <col min="12547" max="12547" width="13.5546875" style="1" bestFit="1" customWidth="1"/>
    <col min="12548" max="12548" width="17.109375" style="1" customWidth="1"/>
    <col min="12549" max="12549" width="21" style="1" customWidth="1"/>
    <col min="12550" max="12550" width="18.88671875" style="1" customWidth="1"/>
    <col min="12551" max="12551" width="19.109375" style="1" bestFit="1" customWidth="1"/>
    <col min="12552" max="12552" width="11.5546875" style="1" customWidth="1"/>
    <col min="12553" max="12553" width="22.44140625" style="1" bestFit="1" customWidth="1"/>
    <col min="12554" max="12554" width="13.44140625" style="1" bestFit="1" customWidth="1"/>
    <col min="12555" max="12802" width="9.109375" style="1"/>
    <col min="12803" max="12803" width="13.5546875" style="1" bestFit="1" customWidth="1"/>
    <col min="12804" max="12804" width="17.109375" style="1" customWidth="1"/>
    <col min="12805" max="12805" width="21" style="1" customWidth="1"/>
    <col min="12806" max="12806" width="18.88671875" style="1" customWidth="1"/>
    <col min="12807" max="12807" width="19.109375" style="1" bestFit="1" customWidth="1"/>
    <col min="12808" max="12808" width="11.5546875" style="1" customWidth="1"/>
    <col min="12809" max="12809" width="22.44140625" style="1" bestFit="1" customWidth="1"/>
    <col min="12810" max="12810" width="13.44140625" style="1" bestFit="1" customWidth="1"/>
    <col min="12811" max="13058" width="9.109375" style="1"/>
    <col min="13059" max="13059" width="13.5546875" style="1" bestFit="1" customWidth="1"/>
    <col min="13060" max="13060" width="17.109375" style="1" customWidth="1"/>
    <col min="13061" max="13061" width="21" style="1" customWidth="1"/>
    <col min="13062" max="13062" width="18.88671875" style="1" customWidth="1"/>
    <col min="13063" max="13063" width="19.109375" style="1" bestFit="1" customWidth="1"/>
    <col min="13064" max="13064" width="11.5546875" style="1" customWidth="1"/>
    <col min="13065" max="13065" width="22.44140625" style="1" bestFit="1" customWidth="1"/>
    <col min="13066" max="13066" width="13.44140625" style="1" bestFit="1" customWidth="1"/>
    <col min="13067" max="13314" width="9.109375" style="1"/>
    <col min="13315" max="13315" width="13.5546875" style="1" bestFit="1" customWidth="1"/>
    <col min="13316" max="13316" width="17.109375" style="1" customWidth="1"/>
    <col min="13317" max="13317" width="21" style="1" customWidth="1"/>
    <col min="13318" max="13318" width="18.88671875" style="1" customWidth="1"/>
    <col min="13319" max="13319" width="19.109375" style="1" bestFit="1" customWidth="1"/>
    <col min="13320" max="13320" width="11.5546875" style="1" customWidth="1"/>
    <col min="13321" max="13321" width="22.44140625" style="1" bestFit="1" customWidth="1"/>
    <col min="13322" max="13322" width="13.44140625" style="1" bestFit="1" customWidth="1"/>
    <col min="13323" max="13570" width="9.109375" style="1"/>
    <col min="13571" max="13571" width="13.5546875" style="1" bestFit="1" customWidth="1"/>
    <col min="13572" max="13572" width="17.109375" style="1" customWidth="1"/>
    <col min="13573" max="13573" width="21" style="1" customWidth="1"/>
    <col min="13574" max="13574" width="18.88671875" style="1" customWidth="1"/>
    <col min="13575" max="13575" width="19.109375" style="1" bestFit="1" customWidth="1"/>
    <col min="13576" max="13576" width="11.5546875" style="1" customWidth="1"/>
    <col min="13577" max="13577" width="22.44140625" style="1" bestFit="1" customWidth="1"/>
    <col min="13578" max="13578" width="13.44140625" style="1" bestFit="1" customWidth="1"/>
    <col min="13579" max="13826" width="9.109375" style="1"/>
    <col min="13827" max="13827" width="13.5546875" style="1" bestFit="1" customWidth="1"/>
    <col min="13828" max="13828" width="17.109375" style="1" customWidth="1"/>
    <col min="13829" max="13829" width="21" style="1" customWidth="1"/>
    <col min="13830" max="13830" width="18.88671875" style="1" customWidth="1"/>
    <col min="13831" max="13831" width="19.109375" style="1" bestFit="1" customWidth="1"/>
    <col min="13832" max="13832" width="11.5546875" style="1" customWidth="1"/>
    <col min="13833" max="13833" width="22.44140625" style="1" bestFit="1" customWidth="1"/>
    <col min="13834" max="13834" width="13.44140625" style="1" bestFit="1" customWidth="1"/>
    <col min="13835" max="14082" width="9.109375" style="1"/>
    <col min="14083" max="14083" width="13.5546875" style="1" bestFit="1" customWidth="1"/>
    <col min="14084" max="14084" width="17.109375" style="1" customWidth="1"/>
    <col min="14085" max="14085" width="21" style="1" customWidth="1"/>
    <col min="14086" max="14086" width="18.88671875" style="1" customWidth="1"/>
    <col min="14087" max="14087" width="19.109375" style="1" bestFit="1" customWidth="1"/>
    <col min="14088" max="14088" width="11.5546875" style="1" customWidth="1"/>
    <col min="14089" max="14089" width="22.44140625" style="1" bestFit="1" customWidth="1"/>
    <col min="14090" max="14090" width="13.44140625" style="1" bestFit="1" customWidth="1"/>
    <col min="14091" max="14338" width="9.109375" style="1"/>
    <col min="14339" max="14339" width="13.5546875" style="1" bestFit="1" customWidth="1"/>
    <col min="14340" max="14340" width="17.109375" style="1" customWidth="1"/>
    <col min="14341" max="14341" width="21" style="1" customWidth="1"/>
    <col min="14342" max="14342" width="18.88671875" style="1" customWidth="1"/>
    <col min="14343" max="14343" width="19.109375" style="1" bestFit="1" customWidth="1"/>
    <col min="14344" max="14344" width="11.5546875" style="1" customWidth="1"/>
    <col min="14345" max="14345" width="22.44140625" style="1" bestFit="1" customWidth="1"/>
    <col min="14346" max="14346" width="13.44140625" style="1" bestFit="1" customWidth="1"/>
    <col min="14347" max="14594" width="9.109375" style="1"/>
    <col min="14595" max="14595" width="13.5546875" style="1" bestFit="1" customWidth="1"/>
    <col min="14596" max="14596" width="17.109375" style="1" customWidth="1"/>
    <col min="14597" max="14597" width="21" style="1" customWidth="1"/>
    <col min="14598" max="14598" width="18.88671875" style="1" customWidth="1"/>
    <col min="14599" max="14599" width="19.109375" style="1" bestFit="1" customWidth="1"/>
    <col min="14600" max="14600" width="11.5546875" style="1" customWidth="1"/>
    <col min="14601" max="14601" width="22.44140625" style="1" bestFit="1" customWidth="1"/>
    <col min="14602" max="14602" width="13.44140625" style="1" bestFit="1" customWidth="1"/>
    <col min="14603" max="14850" width="9.109375" style="1"/>
    <col min="14851" max="14851" width="13.5546875" style="1" bestFit="1" customWidth="1"/>
    <col min="14852" max="14852" width="17.109375" style="1" customWidth="1"/>
    <col min="14853" max="14853" width="21" style="1" customWidth="1"/>
    <col min="14854" max="14854" width="18.88671875" style="1" customWidth="1"/>
    <col min="14855" max="14855" width="19.109375" style="1" bestFit="1" customWidth="1"/>
    <col min="14856" max="14856" width="11.5546875" style="1" customWidth="1"/>
    <col min="14857" max="14857" width="22.44140625" style="1" bestFit="1" customWidth="1"/>
    <col min="14858" max="14858" width="13.44140625" style="1" bestFit="1" customWidth="1"/>
    <col min="14859" max="15106" width="9.109375" style="1"/>
    <col min="15107" max="15107" width="13.5546875" style="1" bestFit="1" customWidth="1"/>
    <col min="15108" max="15108" width="17.109375" style="1" customWidth="1"/>
    <col min="15109" max="15109" width="21" style="1" customWidth="1"/>
    <col min="15110" max="15110" width="18.88671875" style="1" customWidth="1"/>
    <col min="15111" max="15111" width="19.109375" style="1" bestFit="1" customWidth="1"/>
    <col min="15112" max="15112" width="11.5546875" style="1" customWidth="1"/>
    <col min="15113" max="15113" width="22.44140625" style="1" bestFit="1" customWidth="1"/>
    <col min="15114" max="15114" width="13.44140625" style="1" bestFit="1" customWidth="1"/>
    <col min="15115" max="15362" width="9.109375" style="1"/>
    <col min="15363" max="15363" width="13.5546875" style="1" bestFit="1" customWidth="1"/>
    <col min="15364" max="15364" width="17.109375" style="1" customWidth="1"/>
    <col min="15365" max="15365" width="21" style="1" customWidth="1"/>
    <col min="15366" max="15366" width="18.88671875" style="1" customWidth="1"/>
    <col min="15367" max="15367" width="19.109375" style="1" bestFit="1" customWidth="1"/>
    <col min="15368" max="15368" width="11.5546875" style="1" customWidth="1"/>
    <col min="15369" max="15369" width="22.44140625" style="1" bestFit="1" customWidth="1"/>
    <col min="15370" max="15370" width="13.44140625" style="1" bestFit="1" customWidth="1"/>
    <col min="15371" max="15618" width="9.109375" style="1"/>
    <col min="15619" max="15619" width="13.5546875" style="1" bestFit="1" customWidth="1"/>
    <col min="15620" max="15620" width="17.109375" style="1" customWidth="1"/>
    <col min="15621" max="15621" width="21" style="1" customWidth="1"/>
    <col min="15622" max="15622" width="18.88671875" style="1" customWidth="1"/>
    <col min="15623" max="15623" width="19.109375" style="1" bestFit="1" customWidth="1"/>
    <col min="15624" max="15624" width="11.5546875" style="1" customWidth="1"/>
    <col min="15625" max="15625" width="22.44140625" style="1" bestFit="1" customWidth="1"/>
    <col min="15626" max="15626" width="13.44140625" style="1" bestFit="1" customWidth="1"/>
    <col min="15627" max="15874" width="9.109375" style="1"/>
    <col min="15875" max="15875" width="13.5546875" style="1" bestFit="1" customWidth="1"/>
    <col min="15876" max="15876" width="17.109375" style="1" customWidth="1"/>
    <col min="15877" max="15877" width="21" style="1" customWidth="1"/>
    <col min="15878" max="15878" width="18.88671875" style="1" customWidth="1"/>
    <col min="15879" max="15879" width="19.109375" style="1" bestFit="1" customWidth="1"/>
    <col min="15880" max="15880" width="11.5546875" style="1" customWidth="1"/>
    <col min="15881" max="15881" width="22.44140625" style="1" bestFit="1" customWidth="1"/>
    <col min="15882" max="15882" width="13.44140625" style="1" bestFit="1" customWidth="1"/>
    <col min="15883" max="16130" width="9.109375" style="1"/>
    <col min="16131" max="16131" width="13.5546875" style="1" bestFit="1" customWidth="1"/>
    <col min="16132" max="16132" width="17.109375" style="1" customWidth="1"/>
    <col min="16133" max="16133" width="21" style="1" customWidth="1"/>
    <col min="16134" max="16134" width="18.88671875" style="1" customWidth="1"/>
    <col min="16135" max="16135" width="19.109375" style="1" bestFit="1" customWidth="1"/>
    <col min="16136" max="16136" width="11.5546875" style="1" customWidth="1"/>
    <col min="16137" max="16137" width="22.44140625" style="1" bestFit="1" customWidth="1"/>
    <col min="16138" max="16138" width="13.44140625" style="1" bestFit="1" customWidth="1"/>
    <col min="16139" max="16384" width="9.109375" style="1"/>
  </cols>
  <sheetData>
    <row r="2" spans="1:11" x14ac:dyDescent="0.25">
      <c r="A2" s="1" t="s">
        <v>0</v>
      </c>
      <c r="E2" s="3" t="s">
        <v>1</v>
      </c>
      <c r="F2" s="4">
        <v>12000</v>
      </c>
      <c r="G2" s="1" t="s">
        <v>2</v>
      </c>
      <c r="H2" s="13">
        <v>482.14252119916432</v>
      </c>
    </row>
    <row r="3" spans="1:11" x14ac:dyDescent="0.25">
      <c r="E3" s="3" t="s">
        <v>3</v>
      </c>
      <c r="F3" s="5">
        <v>1.2500000000000001E-2</v>
      </c>
      <c r="G3" s="1" t="s">
        <v>4</v>
      </c>
      <c r="H3" s="36">
        <f>PMT(F3,30,F2)</f>
        <v>-482.14252119916466</v>
      </c>
    </row>
    <row r="4" spans="1:11" x14ac:dyDescent="0.25">
      <c r="B4" s="2" t="s">
        <v>5</v>
      </c>
      <c r="C4" s="2" t="s">
        <v>6</v>
      </c>
      <c r="D4" s="2" t="s">
        <v>7</v>
      </c>
      <c r="E4" s="2" t="s">
        <v>6</v>
      </c>
    </row>
    <row r="5" spans="1:11" x14ac:dyDescent="0.25">
      <c r="C5" s="2" t="s">
        <v>8</v>
      </c>
      <c r="E5" s="2" t="s">
        <v>9</v>
      </c>
      <c r="F5" s="8">
        <f>-PV(F3,12,D7)</f>
        <v>5341.8074044571313</v>
      </c>
      <c r="G5" s="9" t="s">
        <v>10</v>
      </c>
      <c r="H5" s="9"/>
      <c r="I5" s="10"/>
      <c r="J5" s="9"/>
      <c r="K5" s="9"/>
    </row>
    <row r="6" spans="1:11" x14ac:dyDescent="0.25">
      <c r="B6" s="2">
        <v>0</v>
      </c>
      <c r="E6" s="14">
        <f>F2</f>
        <v>12000</v>
      </c>
      <c r="F6" s="8">
        <f>F2-F5</f>
        <v>6658.1925955428687</v>
      </c>
      <c r="G6" s="9" t="s">
        <v>11</v>
      </c>
      <c r="H6" s="9"/>
      <c r="I6" s="9"/>
      <c r="J6" s="9"/>
      <c r="K6" s="9"/>
    </row>
    <row r="7" spans="1:11" x14ac:dyDescent="0.25">
      <c r="B7" s="2">
        <v>1</v>
      </c>
      <c r="C7" s="6">
        <f>E6*(1+$F$3)</f>
        <v>12150</v>
      </c>
      <c r="D7" s="6">
        <f t="shared" ref="D7:D36" si="0">$H$2</f>
        <v>482.14252119916432</v>
      </c>
      <c r="E7" s="6">
        <f>C7-D7</f>
        <v>11667.857478800835</v>
      </c>
      <c r="F7" s="8">
        <f>-FV(F3,12,0,F6)</f>
        <v>7728.5271351462025</v>
      </c>
      <c r="G7" s="9" t="s">
        <v>12</v>
      </c>
      <c r="H7" s="9"/>
      <c r="I7" s="9"/>
      <c r="J7" s="9"/>
      <c r="K7" s="9"/>
    </row>
    <row r="8" spans="1:11" x14ac:dyDescent="0.25">
      <c r="B8" s="2">
        <v>2</v>
      </c>
      <c r="C8" s="6">
        <f t="shared" ref="C8:C36" si="1">E7*(1+$F$3)</f>
        <v>11813.705697285845</v>
      </c>
      <c r="D8" s="6">
        <f t="shared" si="0"/>
        <v>482.14252119916432</v>
      </c>
      <c r="E8" s="6">
        <f t="shared" ref="E8:E36" si="2">C8-D8</f>
        <v>11331.56317608668</v>
      </c>
      <c r="F8" s="9"/>
      <c r="G8" s="9"/>
      <c r="H8" s="9"/>
      <c r="I8" s="11" t="s">
        <v>1</v>
      </c>
      <c r="J8" s="10">
        <f>-PV(F3,12,H2)</f>
        <v>5341.8074044571313</v>
      </c>
      <c r="K8" s="9"/>
    </row>
    <row r="9" spans="1:11" x14ac:dyDescent="0.25">
      <c r="B9" s="2">
        <v>3</v>
      </c>
      <c r="C9" s="6">
        <f t="shared" si="1"/>
        <v>11473.207715787763</v>
      </c>
      <c r="D9" s="6">
        <f t="shared" si="0"/>
        <v>482.14252119916432</v>
      </c>
      <c r="E9" s="6">
        <f t="shared" si="2"/>
        <v>10991.065194588598</v>
      </c>
      <c r="F9" s="9"/>
      <c r="G9" s="9"/>
      <c r="H9" s="9"/>
      <c r="I9" s="11" t="s">
        <v>13</v>
      </c>
      <c r="J9" s="10">
        <f>FV(F3,12,0,F6)</f>
        <v>-7728.5271351462025</v>
      </c>
      <c r="K9" s="9"/>
    </row>
    <row r="10" spans="1:11" x14ac:dyDescent="0.25">
      <c r="B10" s="2">
        <v>4</v>
      </c>
      <c r="C10" s="6">
        <f t="shared" si="1"/>
        <v>11128.453509520956</v>
      </c>
      <c r="D10" s="6">
        <f t="shared" si="0"/>
        <v>482.14252119916432</v>
      </c>
      <c r="E10" s="6">
        <f t="shared" si="2"/>
        <v>10646.310988321791</v>
      </c>
      <c r="F10" s="9"/>
      <c r="G10" s="9"/>
      <c r="H10" s="9"/>
      <c r="I10" s="9"/>
      <c r="J10" s="9"/>
      <c r="K10" s="9"/>
    </row>
    <row r="11" spans="1:11" x14ac:dyDescent="0.25">
      <c r="B11" s="2">
        <v>5</v>
      </c>
      <c r="C11" s="6">
        <f t="shared" si="1"/>
        <v>10779.389875675814</v>
      </c>
      <c r="D11" s="6">
        <f t="shared" si="0"/>
        <v>482.14252119916432</v>
      </c>
      <c r="E11" s="6">
        <f t="shared" si="2"/>
        <v>10297.247354476649</v>
      </c>
      <c r="F11" s="9"/>
      <c r="G11" s="9"/>
      <c r="H11" s="9"/>
      <c r="I11" s="10"/>
      <c r="J11" s="9"/>
      <c r="K11" s="9"/>
    </row>
    <row r="12" spans="1:11" x14ac:dyDescent="0.25">
      <c r="B12" s="2">
        <v>6</v>
      </c>
      <c r="C12" s="6">
        <f t="shared" si="1"/>
        <v>10425.962946407606</v>
      </c>
      <c r="D12" s="6">
        <f t="shared" si="0"/>
        <v>482.14252119916432</v>
      </c>
      <c r="E12" s="6">
        <f t="shared" si="2"/>
        <v>9943.8204252084415</v>
      </c>
      <c r="F12" s="9"/>
      <c r="G12" s="9"/>
      <c r="H12" s="9"/>
      <c r="I12" s="9"/>
      <c r="J12" s="9"/>
      <c r="K12" s="9"/>
    </row>
    <row r="13" spans="1:11" x14ac:dyDescent="0.25">
      <c r="B13" s="2">
        <v>7</v>
      </c>
      <c r="C13" s="6">
        <f t="shared" si="1"/>
        <v>10068.118180523546</v>
      </c>
      <c r="D13" s="6">
        <f t="shared" si="0"/>
        <v>482.14252119916432</v>
      </c>
      <c r="E13" s="6">
        <f t="shared" si="2"/>
        <v>9585.9756593243819</v>
      </c>
      <c r="F13" s="9"/>
      <c r="G13" s="9"/>
      <c r="H13" s="9"/>
      <c r="I13" s="10"/>
      <c r="J13" s="9"/>
      <c r="K13" s="9"/>
    </row>
    <row r="14" spans="1:11" x14ac:dyDescent="0.25">
      <c r="B14" s="2">
        <v>8</v>
      </c>
      <c r="C14" s="6">
        <f t="shared" si="1"/>
        <v>9705.8003550659359</v>
      </c>
      <c r="D14" s="6">
        <f t="shared" si="0"/>
        <v>482.14252119916432</v>
      </c>
      <c r="E14" s="6">
        <f t="shared" si="2"/>
        <v>9223.6578338667714</v>
      </c>
      <c r="F14" s="9"/>
      <c r="G14" s="9"/>
      <c r="H14" s="9"/>
      <c r="I14" s="9"/>
      <c r="J14" s="9"/>
      <c r="K14" s="9"/>
    </row>
    <row r="15" spans="1:11" x14ac:dyDescent="0.25">
      <c r="B15" s="2">
        <v>9</v>
      </c>
      <c r="C15" s="6">
        <f t="shared" si="1"/>
        <v>9338.9535567901057</v>
      </c>
      <c r="D15" s="6">
        <f t="shared" si="0"/>
        <v>482.14252119916432</v>
      </c>
      <c r="E15" s="6">
        <f t="shared" si="2"/>
        <v>8856.8110355909412</v>
      </c>
      <c r="F15" s="9"/>
      <c r="G15" s="9"/>
      <c r="H15" s="9"/>
      <c r="I15" s="9"/>
      <c r="J15" s="9"/>
      <c r="K15" s="9"/>
    </row>
    <row r="16" spans="1:11" x14ac:dyDescent="0.25">
      <c r="B16" s="2">
        <v>10</v>
      </c>
      <c r="C16" s="6">
        <f t="shared" si="1"/>
        <v>8967.521173535828</v>
      </c>
      <c r="D16" s="6">
        <f t="shared" si="0"/>
        <v>482.14252119916432</v>
      </c>
      <c r="E16" s="6">
        <f t="shared" si="2"/>
        <v>8485.3786523366634</v>
      </c>
      <c r="F16" s="9"/>
      <c r="G16" s="9"/>
      <c r="H16" s="9"/>
      <c r="I16" s="9"/>
      <c r="J16" s="9"/>
      <c r="K16" s="9"/>
    </row>
    <row r="17" spans="2:11" x14ac:dyDescent="0.25">
      <c r="B17" s="2">
        <v>11</v>
      </c>
      <c r="C17" s="6">
        <f t="shared" si="1"/>
        <v>8591.4458854908717</v>
      </c>
      <c r="D17" s="6">
        <f t="shared" si="0"/>
        <v>482.14252119916432</v>
      </c>
      <c r="E17" s="6">
        <f t="shared" si="2"/>
        <v>8109.3033642917071</v>
      </c>
      <c r="F17" s="9"/>
      <c r="G17" s="9"/>
      <c r="H17" s="9"/>
      <c r="I17" s="9"/>
      <c r="J17" s="9"/>
      <c r="K17" s="9"/>
    </row>
    <row r="18" spans="2:11" x14ac:dyDescent="0.25">
      <c r="B18" s="7">
        <v>12</v>
      </c>
      <c r="C18" s="6">
        <f t="shared" si="1"/>
        <v>8210.6696563453534</v>
      </c>
      <c r="D18" s="6">
        <f t="shared" si="0"/>
        <v>482.14252119916432</v>
      </c>
      <c r="E18" s="37">
        <f t="shared" si="2"/>
        <v>7728.5271351461888</v>
      </c>
      <c r="F18" s="9" t="s">
        <v>14</v>
      </c>
      <c r="G18" s="9"/>
      <c r="H18" s="9"/>
      <c r="I18" s="9"/>
      <c r="J18" s="9"/>
      <c r="K18" s="9"/>
    </row>
    <row r="19" spans="2:11" x14ac:dyDescent="0.25">
      <c r="B19" s="2">
        <v>13</v>
      </c>
      <c r="C19" s="6">
        <f t="shared" si="1"/>
        <v>7825.1337243355156</v>
      </c>
      <c r="D19" s="6">
        <f t="shared" si="0"/>
        <v>482.14252119916432</v>
      </c>
      <c r="E19" s="6">
        <f t="shared" si="2"/>
        <v>7342.991203136351</v>
      </c>
      <c r="F19" s="9" t="s">
        <v>15</v>
      </c>
      <c r="G19" s="9"/>
      <c r="H19" s="9"/>
      <c r="I19" s="9"/>
      <c r="J19" s="9"/>
      <c r="K19" s="9"/>
    </row>
    <row r="20" spans="2:11" x14ac:dyDescent="0.25">
      <c r="B20" s="2">
        <v>14</v>
      </c>
      <c r="C20" s="6">
        <f t="shared" si="1"/>
        <v>7434.7785931755552</v>
      </c>
      <c r="D20" s="6">
        <f t="shared" si="0"/>
        <v>482.14252119916432</v>
      </c>
      <c r="E20" s="6">
        <f t="shared" si="2"/>
        <v>6952.6360719763907</v>
      </c>
      <c r="F20" s="9"/>
      <c r="G20" s="12"/>
      <c r="H20" s="9"/>
      <c r="I20" s="9"/>
      <c r="J20" s="9"/>
      <c r="K20" s="9"/>
    </row>
    <row r="21" spans="2:11" x14ac:dyDescent="0.25">
      <c r="B21" s="2">
        <v>15</v>
      </c>
      <c r="C21" s="6">
        <f t="shared" si="1"/>
        <v>7039.5440228760954</v>
      </c>
      <c r="D21" s="6">
        <f t="shared" si="0"/>
        <v>482.14252119916432</v>
      </c>
      <c r="E21" s="6">
        <f t="shared" si="2"/>
        <v>6557.4015016769308</v>
      </c>
    </row>
    <row r="22" spans="2:11" x14ac:dyDescent="0.25">
      <c r="B22" s="2">
        <v>16</v>
      </c>
      <c r="C22" s="6">
        <f t="shared" si="1"/>
        <v>6639.3690204478926</v>
      </c>
      <c r="D22" s="6">
        <f t="shared" si="0"/>
        <v>482.14252119916432</v>
      </c>
      <c r="E22" s="6">
        <f t="shared" si="2"/>
        <v>6157.226499248728</v>
      </c>
    </row>
    <row r="23" spans="2:11" x14ac:dyDescent="0.25">
      <c r="B23" s="2">
        <v>17</v>
      </c>
      <c r="C23" s="6">
        <f t="shared" si="1"/>
        <v>6234.191830489337</v>
      </c>
      <c r="D23" s="6">
        <f t="shared" si="0"/>
        <v>482.14252119916432</v>
      </c>
      <c r="E23" s="6">
        <f t="shared" si="2"/>
        <v>5752.0493092901725</v>
      </c>
    </row>
    <row r="24" spans="2:11" x14ac:dyDescent="0.25">
      <c r="B24" s="2">
        <v>18</v>
      </c>
      <c r="C24" s="6">
        <f t="shared" si="1"/>
        <v>5823.9499256562995</v>
      </c>
      <c r="D24" s="6">
        <f t="shared" si="0"/>
        <v>482.14252119916432</v>
      </c>
      <c r="E24" s="6">
        <f t="shared" si="2"/>
        <v>5341.8074044571349</v>
      </c>
    </row>
    <row r="25" spans="2:11" x14ac:dyDescent="0.25">
      <c r="B25" s="2">
        <v>19</v>
      </c>
      <c r="C25" s="6">
        <f t="shared" si="1"/>
        <v>5408.5799970128492</v>
      </c>
      <c r="D25" s="6">
        <f t="shared" si="0"/>
        <v>482.14252119916432</v>
      </c>
      <c r="E25" s="6">
        <f t="shared" si="2"/>
        <v>4926.4374758136846</v>
      </c>
    </row>
    <row r="26" spans="2:11" x14ac:dyDescent="0.25">
      <c r="B26" s="2">
        <v>20</v>
      </c>
      <c r="C26" s="6">
        <f t="shared" si="1"/>
        <v>4988.0179442613553</v>
      </c>
      <c r="D26" s="6">
        <f t="shared" si="0"/>
        <v>482.14252119916432</v>
      </c>
      <c r="E26" s="6">
        <f t="shared" si="2"/>
        <v>4505.8754230621907</v>
      </c>
    </row>
    <row r="27" spans="2:11" x14ac:dyDescent="0.25">
      <c r="B27" s="2">
        <v>21</v>
      </c>
      <c r="C27" s="6">
        <f t="shared" si="1"/>
        <v>4562.1988658504679</v>
      </c>
      <c r="D27" s="6">
        <f t="shared" si="0"/>
        <v>482.14252119916432</v>
      </c>
      <c r="E27" s="6">
        <f t="shared" si="2"/>
        <v>4080.0563446513033</v>
      </c>
    </row>
    <row r="28" spans="2:11" x14ac:dyDescent="0.25">
      <c r="B28" s="2">
        <v>22</v>
      </c>
      <c r="C28" s="6">
        <f t="shared" si="1"/>
        <v>4131.0570489594447</v>
      </c>
      <c r="D28" s="6">
        <f t="shared" si="0"/>
        <v>482.14252119916432</v>
      </c>
      <c r="E28" s="6">
        <f t="shared" si="2"/>
        <v>3648.9145277602802</v>
      </c>
    </row>
    <row r="29" spans="2:11" x14ac:dyDescent="0.25">
      <c r="B29" s="2">
        <v>23</v>
      </c>
      <c r="C29" s="6">
        <f t="shared" si="1"/>
        <v>3694.5259593572837</v>
      </c>
      <c r="D29" s="6">
        <f t="shared" si="0"/>
        <v>482.14252119916432</v>
      </c>
      <c r="E29" s="6">
        <f t="shared" si="2"/>
        <v>3212.3834381581191</v>
      </c>
    </row>
    <row r="30" spans="2:11" x14ac:dyDescent="0.25">
      <c r="B30" s="2">
        <v>24</v>
      </c>
      <c r="C30" s="6">
        <f t="shared" si="1"/>
        <v>3252.5382311350954</v>
      </c>
      <c r="D30" s="6">
        <f t="shared" si="0"/>
        <v>482.14252119916432</v>
      </c>
      <c r="E30" s="6">
        <f t="shared" si="2"/>
        <v>2770.3957099359313</v>
      </c>
    </row>
    <row r="31" spans="2:11" x14ac:dyDescent="0.25">
      <c r="B31" s="2">
        <v>25</v>
      </c>
      <c r="C31" s="6">
        <f t="shared" si="1"/>
        <v>2805.0256563101302</v>
      </c>
      <c r="D31" s="6">
        <f t="shared" si="0"/>
        <v>482.14252119916432</v>
      </c>
      <c r="E31" s="6">
        <f t="shared" si="2"/>
        <v>2322.8831351109657</v>
      </c>
    </row>
    <row r="32" spans="2:11" x14ac:dyDescent="0.25">
      <c r="B32" s="2">
        <v>26</v>
      </c>
      <c r="C32" s="6">
        <f t="shared" si="1"/>
        <v>2351.9191742998528</v>
      </c>
      <c r="D32" s="6">
        <f t="shared" si="0"/>
        <v>482.14252119916432</v>
      </c>
      <c r="E32" s="6">
        <f t="shared" si="2"/>
        <v>1869.7766531006885</v>
      </c>
    </row>
    <row r="33" spans="2:5" x14ac:dyDescent="0.25">
      <c r="B33" s="2">
        <v>27</v>
      </c>
      <c r="C33" s="6">
        <f t="shared" si="1"/>
        <v>1893.1488612644471</v>
      </c>
      <c r="D33" s="6">
        <f t="shared" si="0"/>
        <v>482.14252119916432</v>
      </c>
      <c r="E33" s="6">
        <f t="shared" si="2"/>
        <v>1411.0063400652828</v>
      </c>
    </row>
    <row r="34" spans="2:5" x14ac:dyDescent="0.25">
      <c r="B34" s="2">
        <v>28</v>
      </c>
      <c r="C34" s="6">
        <f t="shared" si="1"/>
        <v>1428.6439193160986</v>
      </c>
      <c r="D34" s="6">
        <f t="shared" si="0"/>
        <v>482.14252119916432</v>
      </c>
      <c r="E34" s="6">
        <f t="shared" si="2"/>
        <v>946.5013981169343</v>
      </c>
    </row>
    <row r="35" spans="2:5" x14ac:dyDescent="0.25">
      <c r="B35" s="2">
        <v>29</v>
      </c>
      <c r="C35" s="6">
        <f t="shared" si="1"/>
        <v>958.33266559339597</v>
      </c>
      <c r="D35" s="6">
        <f t="shared" si="0"/>
        <v>482.14252119916432</v>
      </c>
      <c r="E35" s="6">
        <f t="shared" si="2"/>
        <v>476.19014439423165</v>
      </c>
    </row>
    <row r="36" spans="2:5" x14ac:dyDescent="0.25">
      <c r="B36" s="2">
        <v>30</v>
      </c>
      <c r="C36" s="6">
        <f t="shared" si="1"/>
        <v>482.14252119915955</v>
      </c>
      <c r="D36" s="6">
        <f t="shared" si="0"/>
        <v>482.14252119916432</v>
      </c>
      <c r="E36" s="6">
        <f t="shared" si="2"/>
        <v>-4.7748471843078732E-12</v>
      </c>
    </row>
    <row r="37" spans="2:5" x14ac:dyDescent="0.25">
      <c r="B37" s="2">
        <v>31</v>
      </c>
    </row>
    <row r="38" spans="2:5" x14ac:dyDescent="0.25">
      <c r="B38" s="2">
        <v>32</v>
      </c>
    </row>
    <row r="39" spans="2:5" x14ac:dyDescent="0.25">
      <c r="B39" s="2">
        <v>33</v>
      </c>
    </row>
    <row r="40" spans="2:5" x14ac:dyDescent="0.25">
      <c r="B40" s="2">
        <v>34</v>
      </c>
    </row>
    <row r="41" spans="2:5" x14ac:dyDescent="0.25">
      <c r="B41" s="2">
        <v>35</v>
      </c>
    </row>
    <row r="42" spans="2:5" x14ac:dyDescent="0.25">
      <c r="B42" s="2">
        <v>36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15" sqref="D15"/>
    </sheetView>
  </sheetViews>
  <sheetFormatPr defaultColWidth="9.109375" defaultRowHeight="22.8" x14ac:dyDescent="0.4"/>
  <cols>
    <col min="1" max="1" width="9.33203125" style="15" bestFit="1" customWidth="1"/>
    <col min="2" max="2" width="17.77734375" style="15" bestFit="1" customWidth="1"/>
    <col min="3" max="3" width="19.21875" style="15" customWidth="1"/>
    <col min="4" max="4" width="19.109375" style="15" bestFit="1" customWidth="1"/>
    <col min="5" max="5" width="13.88671875" style="15" bestFit="1" customWidth="1"/>
    <col min="6" max="6" width="19.109375" style="15" bestFit="1" customWidth="1"/>
    <col min="7" max="256" width="9.109375" style="15"/>
    <col min="257" max="258" width="9.33203125" style="15" bestFit="1" customWidth="1"/>
    <col min="259" max="259" width="13.88671875" style="15" bestFit="1" customWidth="1"/>
    <col min="260" max="260" width="19.109375" style="15" bestFit="1" customWidth="1"/>
    <col min="261" max="261" width="13.88671875" style="15" bestFit="1" customWidth="1"/>
    <col min="262" max="262" width="19.109375" style="15" bestFit="1" customWidth="1"/>
    <col min="263" max="512" width="9.109375" style="15"/>
    <col min="513" max="514" width="9.33203125" style="15" bestFit="1" customWidth="1"/>
    <col min="515" max="515" width="13.88671875" style="15" bestFit="1" customWidth="1"/>
    <col min="516" max="516" width="19.109375" style="15" bestFit="1" customWidth="1"/>
    <col min="517" max="517" width="13.88671875" style="15" bestFit="1" customWidth="1"/>
    <col min="518" max="518" width="19.109375" style="15" bestFit="1" customWidth="1"/>
    <col min="519" max="768" width="9.109375" style="15"/>
    <col min="769" max="770" width="9.33203125" style="15" bestFit="1" customWidth="1"/>
    <col min="771" max="771" width="13.88671875" style="15" bestFit="1" customWidth="1"/>
    <col min="772" max="772" width="19.109375" style="15" bestFit="1" customWidth="1"/>
    <col min="773" max="773" width="13.88671875" style="15" bestFit="1" customWidth="1"/>
    <col min="774" max="774" width="19.109375" style="15" bestFit="1" customWidth="1"/>
    <col min="775" max="1024" width="9.109375" style="15"/>
    <col min="1025" max="1026" width="9.33203125" style="15" bestFit="1" customWidth="1"/>
    <col min="1027" max="1027" width="13.88671875" style="15" bestFit="1" customWidth="1"/>
    <col min="1028" max="1028" width="19.109375" style="15" bestFit="1" customWidth="1"/>
    <col min="1029" max="1029" width="13.88671875" style="15" bestFit="1" customWidth="1"/>
    <col min="1030" max="1030" width="19.109375" style="15" bestFit="1" customWidth="1"/>
    <col min="1031" max="1280" width="9.109375" style="15"/>
    <col min="1281" max="1282" width="9.33203125" style="15" bestFit="1" customWidth="1"/>
    <col min="1283" max="1283" width="13.88671875" style="15" bestFit="1" customWidth="1"/>
    <col min="1284" max="1284" width="19.109375" style="15" bestFit="1" customWidth="1"/>
    <col min="1285" max="1285" width="13.88671875" style="15" bestFit="1" customWidth="1"/>
    <col min="1286" max="1286" width="19.109375" style="15" bestFit="1" customWidth="1"/>
    <col min="1287" max="1536" width="9.109375" style="15"/>
    <col min="1537" max="1538" width="9.33203125" style="15" bestFit="1" customWidth="1"/>
    <col min="1539" max="1539" width="13.88671875" style="15" bestFit="1" customWidth="1"/>
    <col min="1540" max="1540" width="19.109375" style="15" bestFit="1" customWidth="1"/>
    <col min="1541" max="1541" width="13.88671875" style="15" bestFit="1" customWidth="1"/>
    <col min="1542" max="1542" width="19.109375" style="15" bestFit="1" customWidth="1"/>
    <col min="1543" max="1792" width="9.109375" style="15"/>
    <col min="1793" max="1794" width="9.33203125" style="15" bestFit="1" customWidth="1"/>
    <col min="1795" max="1795" width="13.88671875" style="15" bestFit="1" customWidth="1"/>
    <col min="1796" max="1796" width="19.109375" style="15" bestFit="1" customWidth="1"/>
    <col min="1797" max="1797" width="13.88671875" style="15" bestFit="1" customWidth="1"/>
    <col min="1798" max="1798" width="19.109375" style="15" bestFit="1" customWidth="1"/>
    <col min="1799" max="2048" width="9.109375" style="15"/>
    <col min="2049" max="2050" width="9.33203125" style="15" bestFit="1" customWidth="1"/>
    <col min="2051" max="2051" width="13.88671875" style="15" bestFit="1" customWidth="1"/>
    <col min="2052" max="2052" width="19.109375" style="15" bestFit="1" customWidth="1"/>
    <col min="2053" max="2053" width="13.88671875" style="15" bestFit="1" customWidth="1"/>
    <col min="2054" max="2054" width="19.109375" style="15" bestFit="1" customWidth="1"/>
    <col min="2055" max="2304" width="9.109375" style="15"/>
    <col min="2305" max="2306" width="9.33203125" style="15" bestFit="1" customWidth="1"/>
    <col min="2307" max="2307" width="13.88671875" style="15" bestFit="1" customWidth="1"/>
    <col min="2308" max="2308" width="19.109375" style="15" bestFit="1" customWidth="1"/>
    <col min="2309" max="2309" width="13.88671875" style="15" bestFit="1" customWidth="1"/>
    <col min="2310" max="2310" width="19.109375" style="15" bestFit="1" customWidth="1"/>
    <col min="2311" max="2560" width="9.109375" style="15"/>
    <col min="2561" max="2562" width="9.33203125" style="15" bestFit="1" customWidth="1"/>
    <col min="2563" max="2563" width="13.88671875" style="15" bestFit="1" customWidth="1"/>
    <col min="2564" max="2564" width="19.109375" style="15" bestFit="1" customWidth="1"/>
    <col min="2565" max="2565" width="13.88671875" style="15" bestFit="1" customWidth="1"/>
    <col min="2566" max="2566" width="19.109375" style="15" bestFit="1" customWidth="1"/>
    <col min="2567" max="2816" width="9.109375" style="15"/>
    <col min="2817" max="2818" width="9.33203125" style="15" bestFit="1" customWidth="1"/>
    <col min="2819" max="2819" width="13.88671875" style="15" bestFit="1" customWidth="1"/>
    <col min="2820" max="2820" width="19.109375" style="15" bestFit="1" customWidth="1"/>
    <col min="2821" max="2821" width="13.88671875" style="15" bestFit="1" customWidth="1"/>
    <col min="2822" max="2822" width="19.109375" style="15" bestFit="1" customWidth="1"/>
    <col min="2823" max="3072" width="9.109375" style="15"/>
    <col min="3073" max="3074" width="9.33203125" style="15" bestFit="1" customWidth="1"/>
    <col min="3075" max="3075" width="13.88671875" style="15" bestFit="1" customWidth="1"/>
    <col min="3076" max="3076" width="19.109375" style="15" bestFit="1" customWidth="1"/>
    <col min="3077" max="3077" width="13.88671875" style="15" bestFit="1" customWidth="1"/>
    <col min="3078" max="3078" width="19.109375" style="15" bestFit="1" customWidth="1"/>
    <col min="3079" max="3328" width="9.109375" style="15"/>
    <col min="3329" max="3330" width="9.33203125" style="15" bestFit="1" customWidth="1"/>
    <col min="3331" max="3331" width="13.88671875" style="15" bestFit="1" customWidth="1"/>
    <col min="3332" max="3332" width="19.109375" style="15" bestFit="1" customWidth="1"/>
    <col min="3333" max="3333" width="13.88671875" style="15" bestFit="1" customWidth="1"/>
    <col min="3334" max="3334" width="19.109375" style="15" bestFit="1" customWidth="1"/>
    <col min="3335" max="3584" width="9.109375" style="15"/>
    <col min="3585" max="3586" width="9.33203125" style="15" bestFit="1" customWidth="1"/>
    <col min="3587" max="3587" width="13.88671875" style="15" bestFit="1" customWidth="1"/>
    <col min="3588" max="3588" width="19.109375" style="15" bestFit="1" customWidth="1"/>
    <col min="3589" max="3589" width="13.88671875" style="15" bestFit="1" customWidth="1"/>
    <col min="3590" max="3590" width="19.109375" style="15" bestFit="1" customWidth="1"/>
    <col min="3591" max="3840" width="9.109375" style="15"/>
    <col min="3841" max="3842" width="9.33203125" style="15" bestFit="1" customWidth="1"/>
    <col min="3843" max="3843" width="13.88671875" style="15" bestFit="1" customWidth="1"/>
    <col min="3844" max="3844" width="19.109375" style="15" bestFit="1" customWidth="1"/>
    <col min="3845" max="3845" width="13.88671875" style="15" bestFit="1" customWidth="1"/>
    <col min="3846" max="3846" width="19.109375" style="15" bestFit="1" customWidth="1"/>
    <col min="3847" max="4096" width="9.109375" style="15"/>
    <col min="4097" max="4098" width="9.33203125" style="15" bestFit="1" customWidth="1"/>
    <col min="4099" max="4099" width="13.88671875" style="15" bestFit="1" customWidth="1"/>
    <col min="4100" max="4100" width="19.109375" style="15" bestFit="1" customWidth="1"/>
    <col min="4101" max="4101" width="13.88671875" style="15" bestFit="1" customWidth="1"/>
    <col min="4102" max="4102" width="19.109375" style="15" bestFit="1" customWidth="1"/>
    <col min="4103" max="4352" width="9.109375" style="15"/>
    <col min="4353" max="4354" width="9.33203125" style="15" bestFit="1" customWidth="1"/>
    <col min="4355" max="4355" width="13.88671875" style="15" bestFit="1" customWidth="1"/>
    <col min="4356" max="4356" width="19.109375" style="15" bestFit="1" customWidth="1"/>
    <col min="4357" max="4357" width="13.88671875" style="15" bestFit="1" customWidth="1"/>
    <col min="4358" max="4358" width="19.109375" style="15" bestFit="1" customWidth="1"/>
    <col min="4359" max="4608" width="9.109375" style="15"/>
    <col min="4609" max="4610" width="9.33203125" style="15" bestFit="1" customWidth="1"/>
    <col min="4611" max="4611" width="13.88671875" style="15" bestFit="1" customWidth="1"/>
    <col min="4612" max="4612" width="19.109375" style="15" bestFit="1" customWidth="1"/>
    <col min="4613" max="4613" width="13.88671875" style="15" bestFit="1" customWidth="1"/>
    <col min="4614" max="4614" width="19.109375" style="15" bestFit="1" customWidth="1"/>
    <col min="4615" max="4864" width="9.109375" style="15"/>
    <col min="4865" max="4866" width="9.33203125" style="15" bestFit="1" customWidth="1"/>
    <col min="4867" max="4867" width="13.88671875" style="15" bestFit="1" customWidth="1"/>
    <col min="4868" max="4868" width="19.109375" style="15" bestFit="1" customWidth="1"/>
    <col min="4869" max="4869" width="13.88671875" style="15" bestFit="1" customWidth="1"/>
    <col min="4870" max="4870" width="19.109375" style="15" bestFit="1" customWidth="1"/>
    <col min="4871" max="5120" width="9.109375" style="15"/>
    <col min="5121" max="5122" width="9.33203125" style="15" bestFit="1" customWidth="1"/>
    <col min="5123" max="5123" width="13.88671875" style="15" bestFit="1" customWidth="1"/>
    <col min="5124" max="5124" width="19.109375" style="15" bestFit="1" customWidth="1"/>
    <col min="5125" max="5125" width="13.88671875" style="15" bestFit="1" customWidth="1"/>
    <col min="5126" max="5126" width="19.109375" style="15" bestFit="1" customWidth="1"/>
    <col min="5127" max="5376" width="9.109375" style="15"/>
    <col min="5377" max="5378" width="9.33203125" style="15" bestFit="1" customWidth="1"/>
    <col min="5379" max="5379" width="13.88671875" style="15" bestFit="1" customWidth="1"/>
    <col min="5380" max="5380" width="19.109375" style="15" bestFit="1" customWidth="1"/>
    <col min="5381" max="5381" width="13.88671875" style="15" bestFit="1" customWidth="1"/>
    <col min="5382" max="5382" width="19.109375" style="15" bestFit="1" customWidth="1"/>
    <col min="5383" max="5632" width="9.109375" style="15"/>
    <col min="5633" max="5634" width="9.33203125" style="15" bestFit="1" customWidth="1"/>
    <col min="5635" max="5635" width="13.88671875" style="15" bestFit="1" customWidth="1"/>
    <col min="5636" max="5636" width="19.109375" style="15" bestFit="1" customWidth="1"/>
    <col min="5637" max="5637" width="13.88671875" style="15" bestFit="1" customWidth="1"/>
    <col min="5638" max="5638" width="19.109375" style="15" bestFit="1" customWidth="1"/>
    <col min="5639" max="5888" width="9.109375" style="15"/>
    <col min="5889" max="5890" width="9.33203125" style="15" bestFit="1" customWidth="1"/>
    <col min="5891" max="5891" width="13.88671875" style="15" bestFit="1" customWidth="1"/>
    <col min="5892" max="5892" width="19.109375" style="15" bestFit="1" customWidth="1"/>
    <col min="5893" max="5893" width="13.88671875" style="15" bestFit="1" customWidth="1"/>
    <col min="5894" max="5894" width="19.109375" style="15" bestFit="1" customWidth="1"/>
    <col min="5895" max="6144" width="9.109375" style="15"/>
    <col min="6145" max="6146" width="9.33203125" style="15" bestFit="1" customWidth="1"/>
    <col min="6147" max="6147" width="13.88671875" style="15" bestFit="1" customWidth="1"/>
    <col min="6148" max="6148" width="19.109375" style="15" bestFit="1" customWidth="1"/>
    <col min="6149" max="6149" width="13.88671875" style="15" bestFit="1" customWidth="1"/>
    <col min="6150" max="6150" width="19.109375" style="15" bestFit="1" customWidth="1"/>
    <col min="6151" max="6400" width="9.109375" style="15"/>
    <col min="6401" max="6402" width="9.33203125" style="15" bestFit="1" customWidth="1"/>
    <col min="6403" max="6403" width="13.88671875" style="15" bestFit="1" customWidth="1"/>
    <col min="6404" max="6404" width="19.109375" style="15" bestFit="1" customWidth="1"/>
    <col min="6405" max="6405" width="13.88671875" style="15" bestFit="1" customWidth="1"/>
    <col min="6406" max="6406" width="19.109375" style="15" bestFit="1" customWidth="1"/>
    <col min="6407" max="6656" width="9.109375" style="15"/>
    <col min="6657" max="6658" width="9.33203125" style="15" bestFit="1" customWidth="1"/>
    <col min="6659" max="6659" width="13.88671875" style="15" bestFit="1" customWidth="1"/>
    <col min="6660" max="6660" width="19.109375" style="15" bestFit="1" customWidth="1"/>
    <col min="6661" max="6661" width="13.88671875" style="15" bestFit="1" customWidth="1"/>
    <col min="6662" max="6662" width="19.109375" style="15" bestFit="1" customWidth="1"/>
    <col min="6663" max="6912" width="9.109375" style="15"/>
    <col min="6913" max="6914" width="9.33203125" style="15" bestFit="1" customWidth="1"/>
    <col min="6915" max="6915" width="13.88671875" style="15" bestFit="1" customWidth="1"/>
    <col min="6916" max="6916" width="19.109375" style="15" bestFit="1" customWidth="1"/>
    <col min="6917" max="6917" width="13.88671875" style="15" bestFit="1" customWidth="1"/>
    <col min="6918" max="6918" width="19.109375" style="15" bestFit="1" customWidth="1"/>
    <col min="6919" max="7168" width="9.109375" style="15"/>
    <col min="7169" max="7170" width="9.33203125" style="15" bestFit="1" customWidth="1"/>
    <col min="7171" max="7171" width="13.88671875" style="15" bestFit="1" customWidth="1"/>
    <col min="7172" max="7172" width="19.109375" style="15" bestFit="1" customWidth="1"/>
    <col min="7173" max="7173" width="13.88671875" style="15" bestFit="1" customWidth="1"/>
    <col min="7174" max="7174" width="19.109375" style="15" bestFit="1" customWidth="1"/>
    <col min="7175" max="7424" width="9.109375" style="15"/>
    <col min="7425" max="7426" width="9.33203125" style="15" bestFit="1" customWidth="1"/>
    <col min="7427" max="7427" width="13.88671875" style="15" bestFit="1" customWidth="1"/>
    <col min="7428" max="7428" width="19.109375" style="15" bestFit="1" customWidth="1"/>
    <col min="7429" max="7429" width="13.88671875" style="15" bestFit="1" customWidth="1"/>
    <col min="7430" max="7430" width="19.109375" style="15" bestFit="1" customWidth="1"/>
    <col min="7431" max="7680" width="9.109375" style="15"/>
    <col min="7681" max="7682" width="9.33203125" style="15" bestFit="1" customWidth="1"/>
    <col min="7683" max="7683" width="13.88671875" style="15" bestFit="1" customWidth="1"/>
    <col min="7684" max="7684" width="19.109375" style="15" bestFit="1" customWidth="1"/>
    <col min="7685" max="7685" width="13.88671875" style="15" bestFit="1" customWidth="1"/>
    <col min="7686" max="7686" width="19.109375" style="15" bestFit="1" customWidth="1"/>
    <col min="7687" max="7936" width="9.109375" style="15"/>
    <col min="7937" max="7938" width="9.33203125" style="15" bestFit="1" customWidth="1"/>
    <col min="7939" max="7939" width="13.88671875" style="15" bestFit="1" customWidth="1"/>
    <col min="7940" max="7940" width="19.109375" style="15" bestFit="1" customWidth="1"/>
    <col min="7941" max="7941" width="13.88671875" style="15" bestFit="1" customWidth="1"/>
    <col min="7942" max="7942" width="19.109375" style="15" bestFit="1" customWidth="1"/>
    <col min="7943" max="8192" width="9.109375" style="15"/>
    <col min="8193" max="8194" width="9.33203125" style="15" bestFit="1" customWidth="1"/>
    <col min="8195" max="8195" width="13.88671875" style="15" bestFit="1" customWidth="1"/>
    <col min="8196" max="8196" width="19.109375" style="15" bestFit="1" customWidth="1"/>
    <col min="8197" max="8197" width="13.88671875" style="15" bestFit="1" customWidth="1"/>
    <col min="8198" max="8198" width="19.109375" style="15" bestFit="1" customWidth="1"/>
    <col min="8199" max="8448" width="9.109375" style="15"/>
    <col min="8449" max="8450" width="9.33203125" style="15" bestFit="1" customWidth="1"/>
    <col min="8451" max="8451" width="13.88671875" style="15" bestFit="1" customWidth="1"/>
    <col min="8452" max="8452" width="19.109375" style="15" bestFit="1" customWidth="1"/>
    <col min="8453" max="8453" width="13.88671875" style="15" bestFit="1" customWidth="1"/>
    <col min="8454" max="8454" width="19.109375" style="15" bestFit="1" customWidth="1"/>
    <col min="8455" max="8704" width="9.109375" style="15"/>
    <col min="8705" max="8706" width="9.33203125" style="15" bestFit="1" customWidth="1"/>
    <col min="8707" max="8707" width="13.88671875" style="15" bestFit="1" customWidth="1"/>
    <col min="8708" max="8708" width="19.109375" style="15" bestFit="1" customWidth="1"/>
    <col min="8709" max="8709" width="13.88671875" style="15" bestFit="1" customWidth="1"/>
    <col min="8710" max="8710" width="19.109375" style="15" bestFit="1" customWidth="1"/>
    <col min="8711" max="8960" width="9.109375" style="15"/>
    <col min="8961" max="8962" width="9.33203125" style="15" bestFit="1" customWidth="1"/>
    <col min="8963" max="8963" width="13.88671875" style="15" bestFit="1" customWidth="1"/>
    <col min="8964" max="8964" width="19.109375" style="15" bestFit="1" customWidth="1"/>
    <col min="8965" max="8965" width="13.88671875" style="15" bestFit="1" customWidth="1"/>
    <col min="8966" max="8966" width="19.109375" style="15" bestFit="1" customWidth="1"/>
    <col min="8967" max="9216" width="9.109375" style="15"/>
    <col min="9217" max="9218" width="9.33203125" style="15" bestFit="1" customWidth="1"/>
    <col min="9219" max="9219" width="13.88671875" style="15" bestFit="1" customWidth="1"/>
    <col min="9220" max="9220" width="19.109375" style="15" bestFit="1" customWidth="1"/>
    <col min="9221" max="9221" width="13.88671875" style="15" bestFit="1" customWidth="1"/>
    <col min="9222" max="9222" width="19.109375" style="15" bestFit="1" customWidth="1"/>
    <col min="9223" max="9472" width="9.109375" style="15"/>
    <col min="9473" max="9474" width="9.33203125" style="15" bestFit="1" customWidth="1"/>
    <col min="9475" max="9475" width="13.88671875" style="15" bestFit="1" customWidth="1"/>
    <col min="9476" max="9476" width="19.109375" style="15" bestFit="1" customWidth="1"/>
    <col min="9477" max="9477" width="13.88671875" style="15" bestFit="1" customWidth="1"/>
    <col min="9478" max="9478" width="19.109375" style="15" bestFit="1" customWidth="1"/>
    <col min="9479" max="9728" width="9.109375" style="15"/>
    <col min="9729" max="9730" width="9.33203125" style="15" bestFit="1" customWidth="1"/>
    <col min="9731" max="9731" width="13.88671875" style="15" bestFit="1" customWidth="1"/>
    <col min="9732" max="9732" width="19.109375" style="15" bestFit="1" customWidth="1"/>
    <col min="9733" max="9733" width="13.88671875" style="15" bestFit="1" customWidth="1"/>
    <col min="9734" max="9734" width="19.109375" style="15" bestFit="1" customWidth="1"/>
    <col min="9735" max="9984" width="9.109375" style="15"/>
    <col min="9985" max="9986" width="9.33203125" style="15" bestFit="1" customWidth="1"/>
    <col min="9987" max="9987" width="13.88671875" style="15" bestFit="1" customWidth="1"/>
    <col min="9988" max="9988" width="19.109375" style="15" bestFit="1" customWidth="1"/>
    <col min="9989" max="9989" width="13.88671875" style="15" bestFit="1" customWidth="1"/>
    <col min="9990" max="9990" width="19.109375" style="15" bestFit="1" customWidth="1"/>
    <col min="9991" max="10240" width="9.109375" style="15"/>
    <col min="10241" max="10242" width="9.33203125" style="15" bestFit="1" customWidth="1"/>
    <col min="10243" max="10243" width="13.88671875" style="15" bestFit="1" customWidth="1"/>
    <col min="10244" max="10244" width="19.109375" style="15" bestFit="1" customWidth="1"/>
    <col min="10245" max="10245" width="13.88671875" style="15" bestFit="1" customWidth="1"/>
    <col min="10246" max="10246" width="19.109375" style="15" bestFit="1" customWidth="1"/>
    <col min="10247" max="10496" width="9.109375" style="15"/>
    <col min="10497" max="10498" width="9.33203125" style="15" bestFit="1" customWidth="1"/>
    <col min="10499" max="10499" width="13.88671875" style="15" bestFit="1" customWidth="1"/>
    <col min="10500" max="10500" width="19.109375" style="15" bestFit="1" customWidth="1"/>
    <col min="10501" max="10501" width="13.88671875" style="15" bestFit="1" customWidth="1"/>
    <col min="10502" max="10502" width="19.109375" style="15" bestFit="1" customWidth="1"/>
    <col min="10503" max="10752" width="9.109375" style="15"/>
    <col min="10753" max="10754" width="9.33203125" style="15" bestFit="1" customWidth="1"/>
    <col min="10755" max="10755" width="13.88671875" style="15" bestFit="1" customWidth="1"/>
    <col min="10756" max="10756" width="19.109375" style="15" bestFit="1" customWidth="1"/>
    <col min="10757" max="10757" width="13.88671875" style="15" bestFit="1" customWidth="1"/>
    <col min="10758" max="10758" width="19.109375" style="15" bestFit="1" customWidth="1"/>
    <col min="10759" max="11008" width="9.109375" style="15"/>
    <col min="11009" max="11010" width="9.33203125" style="15" bestFit="1" customWidth="1"/>
    <col min="11011" max="11011" width="13.88671875" style="15" bestFit="1" customWidth="1"/>
    <col min="11012" max="11012" width="19.109375" style="15" bestFit="1" customWidth="1"/>
    <col min="11013" max="11013" width="13.88671875" style="15" bestFit="1" customWidth="1"/>
    <col min="11014" max="11014" width="19.109375" style="15" bestFit="1" customWidth="1"/>
    <col min="11015" max="11264" width="9.109375" style="15"/>
    <col min="11265" max="11266" width="9.33203125" style="15" bestFit="1" customWidth="1"/>
    <col min="11267" max="11267" width="13.88671875" style="15" bestFit="1" customWidth="1"/>
    <col min="11268" max="11268" width="19.109375" style="15" bestFit="1" customWidth="1"/>
    <col min="11269" max="11269" width="13.88671875" style="15" bestFit="1" customWidth="1"/>
    <col min="11270" max="11270" width="19.109375" style="15" bestFit="1" customWidth="1"/>
    <col min="11271" max="11520" width="9.109375" style="15"/>
    <col min="11521" max="11522" width="9.33203125" style="15" bestFit="1" customWidth="1"/>
    <col min="11523" max="11523" width="13.88671875" style="15" bestFit="1" customWidth="1"/>
    <col min="11524" max="11524" width="19.109375" style="15" bestFit="1" customWidth="1"/>
    <col min="11525" max="11525" width="13.88671875" style="15" bestFit="1" customWidth="1"/>
    <col min="11526" max="11526" width="19.109375" style="15" bestFit="1" customWidth="1"/>
    <col min="11527" max="11776" width="9.109375" style="15"/>
    <col min="11777" max="11778" width="9.33203125" style="15" bestFit="1" customWidth="1"/>
    <col min="11779" max="11779" width="13.88671875" style="15" bestFit="1" customWidth="1"/>
    <col min="11780" max="11780" width="19.109375" style="15" bestFit="1" customWidth="1"/>
    <col min="11781" max="11781" width="13.88671875" style="15" bestFit="1" customWidth="1"/>
    <col min="11782" max="11782" width="19.109375" style="15" bestFit="1" customWidth="1"/>
    <col min="11783" max="12032" width="9.109375" style="15"/>
    <col min="12033" max="12034" width="9.33203125" style="15" bestFit="1" customWidth="1"/>
    <col min="12035" max="12035" width="13.88671875" style="15" bestFit="1" customWidth="1"/>
    <col min="12036" max="12036" width="19.109375" style="15" bestFit="1" customWidth="1"/>
    <col min="12037" max="12037" width="13.88671875" style="15" bestFit="1" customWidth="1"/>
    <col min="12038" max="12038" width="19.109375" style="15" bestFit="1" customWidth="1"/>
    <col min="12039" max="12288" width="9.109375" style="15"/>
    <col min="12289" max="12290" width="9.33203125" style="15" bestFit="1" customWidth="1"/>
    <col min="12291" max="12291" width="13.88671875" style="15" bestFit="1" customWidth="1"/>
    <col min="12292" max="12292" width="19.109375" style="15" bestFit="1" customWidth="1"/>
    <col min="12293" max="12293" width="13.88671875" style="15" bestFit="1" customWidth="1"/>
    <col min="12294" max="12294" width="19.109375" style="15" bestFit="1" customWidth="1"/>
    <col min="12295" max="12544" width="9.109375" style="15"/>
    <col min="12545" max="12546" width="9.33203125" style="15" bestFit="1" customWidth="1"/>
    <col min="12547" max="12547" width="13.88671875" style="15" bestFit="1" customWidth="1"/>
    <col min="12548" max="12548" width="19.109375" style="15" bestFit="1" customWidth="1"/>
    <col min="12549" max="12549" width="13.88671875" style="15" bestFit="1" customWidth="1"/>
    <col min="12550" max="12550" width="19.109375" style="15" bestFit="1" customWidth="1"/>
    <col min="12551" max="12800" width="9.109375" style="15"/>
    <col min="12801" max="12802" width="9.33203125" style="15" bestFit="1" customWidth="1"/>
    <col min="12803" max="12803" width="13.88671875" style="15" bestFit="1" customWidth="1"/>
    <col min="12804" max="12804" width="19.109375" style="15" bestFit="1" customWidth="1"/>
    <col min="12805" max="12805" width="13.88671875" style="15" bestFit="1" customWidth="1"/>
    <col min="12806" max="12806" width="19.109375" style="15" bestFit="1" customWidth="1"/>
    <col min="12807" max="13056" width="9.109375" style="15"/>
    <col min="13057" max="13058" width="9.33203125" style="15" bestFit="1" customWidth="1"/>
    <col min="13059" max="13059" width="13.88671875" style="15" bestFit="1" customWidth="1"/>
    <col min="13060" max="13060" width="19.109375" style="15" bestFit="1" customWidth="1"/>
    <col min="13061" max="13061" width="13.88671875" style="15" bestFit="1" customWidth="1"/>
    <col min="13062" max="13062" width="19.109375" style="15" bestFit="1" customWidth="1"/>
    <col min="13063" max="13312" width="9.109375" style="15"/>
    <col min="13313" max="13314" width="9.33203125" style="15" bestFit="1" customWidth="1"/>
    <col min="13315" max="13315" width="13.88671875" style="15" bestFit="1" customWidth="1"/>
    <col min="13316" max="13316" width="19.109375" style="15" bestFit="1" customWidth="1"/>
    <col min="13317" max="13317" width="13.88671875" style="15" bestFit="1" customWidth="1"/>
    <col min="13318" max="13318" width="19.109375" style="15" bestFit="1" customWidth="1"/>
    <col min="13319" max="13568" width="9.109375" style="15"/>
    <col min="13569" max="13570" width="9.33203125" style="15" bestFit="1" customWidth="1"/>
    <col min="13571" max="13571" width="13.88671875" style="15" bestFit="1" customWidth="1"/>
    <col min="13572" max="13572" width="19.109375" style="15" bestFit="1" customWidth="1"/>
    <col min="13573" max="13573" width="13.88671875" style="15" bestFit="1" customWidth="1"/>
    <col min="13574" max="13574" width="19.109375" style="15" bestFit="1" customWidth="1"/>
    <col min="13575" max="13824" width="9.109375" style="15"/>
    <col min="13825" max="13826" width="9.33203125" style="15" bestFit="1" customWidth="1"/>
    <col min="13827" max="13827" width="13.88671875" style="15" bestFit="1" customWidth="1"/>
    <col min="13828" max="13828" width="19.109375" style="15" bestFit="1" customWidth="1"/>
    <col min="13829" max="13829" width="13.88671875" style="15" bestFit="1" customWidth="1"/>
    <col min="13830" max="13830" width="19.109375" style="15" bestFit="1" customWidth="1"/>
    <col min="13831" max="14080" width="9.109375" style="15"/>
    <col min="14081" max="14082" width="9.33203125" style="15" bestFit="1" customWidth="1"/>
    <col min="14083" max="14083" width="13.88671875" style="15" bestFit="1" customWidth="1"/>
    <col min="14084" max="14084" width="19.109375" style="15" bestFit="1" customWidth="1"/>
    <col min="14085" max="14085" width="13.88671875" style="15" bestFit="1" customWidth="1"/>
    <col min="14086" max="14086" width="19.109375" style="15" bestFit="1" customWidth="1"/>
    <col min="14087" max="14336" width="9.109375" style="15"/>
    <col min="14337" max="14338" width="9.33203125" style="15" bestFit="1" customWidth="1"/>
    <col min="14339" max="14339" width="13.88671875" style="15" bestFit="1" customWidth="1"/>
    <col min="14340" max="14340" width="19.109375" style="15" bestFit="1" customWidth="1"/>
    <col min="14341" max="14341" width="13.88671875" style="15" bestFit="1" customWidth="1"/>
    <col min="14342" max="14342" width="19.109375" style="15" bestFit="1" customWidth="1"/>
    <col min="14343" max="14592" width="9.109375" style="15"/>
    <col min="14593" max="14594" width="9.33203125" style="15" bestFit="1" customWidth="1"/>
    <col min="14595" max="14595" width="13.88671875" style="15" bestFit="1" customWidth="1"/>
    <col min="14596" max="14596" width="19.109375" style="15" bestFit="1" customWidth="1"/>
    <col min="14597" max="14597" width="13.88671875" style="15" bestFit="1" customWidth="1"/>
    <col min="14598" max="14598" width="19.109375" style="15" bestFit="1" customWidth="1"/>
    <col min="14599" max="14848" width="9.109375" style="15"/>
    <col min="14849" max="14850" width="9.33203125" style="15" bestFit="1" customWidth="1"/>
    <col min="14851" max="14851" width="13.88671875" style="15" bestFit="1" customWidth="1"/>
    <col min="14852" max="14852" width="19.109375" style="15" bestFit="1" customWidth="1"/>
    <col min="14853" max="14853" width="13.88671875" style="15" bestFit="1" customWidth="1"/>
    <col min="14854" max="14854" width="19.109375" style="15" bestFit="1" customWidth="1"/>
    <col min="14855" max="15104" width="9.109375" style="15"/>
    <col min="15105" max="15106" width="9.33203125" style="15" bestFit="1" customWidth="1"/>
    <col min="15107" max="15107" width="13.88671875" style="15" bestFit="1" customWidth="1"/>
    <col min="15108" max="15108" width="19.109375" style="15" bestFit="1" customWidth="1"/>
    <col min="15109" max="15109" width="13.88671875" style="15" bestFit="1" customWidth="1"/>
    <col min="15110" max="15110" width="19.109375" style="15" bestFit="1" customWidth="1"/>
    <col min="15111" max="15360" width="9.109375" style="15"/>
    <col min="15361" max="15362" width="9.33203125" style="15" bestFit="1" customWidth="1"/>
    <col min="15363" max="15363" width="13.88671875" style="15" bestFit="1" customWidth="1"/>
    <col min="15364" max="15364" width="19.109375" style="15" bestFit="1" customWidth="1"/>
    <col min="15365" max="15365" width="13.88671875" style="15" bestFit="1" customWidth="1"/>
    <col min="15366" max="15366" width="19.109375" style="15" bestFit="1" customWidth="1"/>
    <col min="15367" max="15616" width="9.109375" style="15"/>
    <col min="15617" max="15618" width="9.33203125" style="15" bestFit="1" customWidth="1"/>
    <col min="15619" max="15619" width="13.88671875" style="15" bestFit="1" customWidth="1"/>
    <col min="15620" max="15620" width="19.109375" style="15" bestFit="1" customWidth="1"/>
    <col min="15621" max="15621" width="13.88671875" style="15" bestFit="1" customWidth="1"/>
    <col min="15622" max="15622" width="19.109375" style="15" bestFit="1" customWidth="1"/>
    <col min="15623" max="15872" width="9.109375" style="15"/>
    <col min="15873" max="15874" width="9.33203125" style="15" bestFit="1" customWidth="1"/>
    <col min="15875" max="15875" width="13.88671875" style="15" bestFit="1" customWidth="1"/>
    <col min="15876" max="15876" width="19.109375" style="15" bestFit="1" customWidth="1"/>
    <col min="15877" max="15877" width="13.88671875" style="15" bestFit="1" customWidth="1"/>
    <col min="15878" max="15878" width="19.109375" style="15" bestFit="1" customWidth="1"/>
    <col min="15879" max="16128" width="9.109375" style="15"/>
    <col min="16129" max="16130" width="9.33203125" style="15" bestFit="1" customWidth="1"/>
    <col min="16131" max="16131" width="13.88671875" style="15" bestFit="1" customWidth="1"/>
    <col min="16132" max="16132" width="19.109375" style="15" bestFit="1" customWidth="1"/>
    <col min="16133" max="16133" width="13.88671875" style="15" bestFit="1" customWidth="1"/>
    <col min="16134" max="16134" width="19.109375" style="15" bestFit="1" customWidth="1"/>
    <col min="16135" max="16384" width="9.109375" style="15"/>
  </cols>
  <sheetData>
    <row r="1" spans="1:6" x14ac:dyDescent="0.4">
      <c r="A1" s="15" t="s">
        <v>16</v>
      </c>
    </row>
    <row r="2" spans="1:6" x14ac:dyDescent="0.4">
      <c r="C2" s="16" t="s">
        <v>3</v>
      </c>
      <c r="D2" s="17">
        <v>7.0000000000000007E-2</v>
      </c>
    </row>
    <row r="3" spans="1:6" x14ac:dyDescent="0.4">
      <c r="A3" s="15" t="s">
        <v>5</v>
      </c>
      <c r="B3" s="15" t="s">
        <v>18</v>
      </c>
      <c r="C3" s="18" t="s">
        <v>1</v>
      </c>
    </row>
    <row r="4" spans="1:6" x14ac:dyDescent="0.4">
      <c r="A4" s="15">
        <v>0</v>
      </c>
      <c r="B4" s="15">
        <v>0</v>
      </c>
      <c r="D4" s="19">
        <f>SUM(C5:C9)</f>
        <v>5907.7679814808407</v>
      </c>
      <c r="E4" s="19">
        <f>SUM(D5:D9)</f>
        <v>0</v>
      </c>
    </row>
    <row r="5" spans="1:6" x14ac:dyDescent="0.4">
      <c r="A5" s="15">
        <v>1</v>
      </c>
      <c r="B5" s="15">
        <v>700</v>
      </c>
      <c r="C5" s="19">
        <f>B5*(1+$D$2)^-A5</f>
        <v>654.20560747663546</v>
      </c>
      <c r="D5" s="19"/>
    </row>
    <row r="6" spans="1:6" x14ac:dyDescent="0.4">
      <c r="A6" s="15">
        <v>2</v>
      </c>
      <c r="B6" s="15">
        <v>1000</v>
      </c>
      <c r="C6" s="19">
        <f>B6*(1+$D$2)^-A6</f>
        <v>873.43872827321161</v>
      </c>
      <c r="D6" s="19"/>
    </row>
    <row r="7" spans="1:6" x14ac:dyDescent="0.4">
      <c r="A7" s="15">
        <v>3</v>
      </c>
      <c r="B7" s="15">
        <v>1500</v>
      </c>
      <c r="C7" s="19">
        <f t="shared" ref="C7:C9" si="0">B7*(1+$D$2)^-A7</f>
        <v>1224.4468153362777</v>
      </c>
      <c r="D7" s="19"/>
    </row>
    <row r="8" spans="1:6" x14ac:dyDescent="0.4">
      <c r="A8" s="15">
        <v>4</v>
      </c>
      <c r="B8" s="15">
        <v>1800</v>
      </c>
      <c r="C8" s="19">
        <f t="shared" si="0"/>
        <v>1373.2113816855453</v>
      </c>
      <c r="D8" s="19"/>
    </row>
    <row r="9" spans="1:6" x14ac:dyDescent="0.4">
      <c r="A9" s="15">
        <v>5</v>
      </c>
      <c r="B9" s="15">
        <v>2500</v>
      </c>
      <c r="C9" s="19">
        <f t="shared" si="0"/>
        <v>1782.4654487091709</v>
      </c>
      <c r="D9" s="19"/>
    </row>
    <row r="10" spans="1:6" x14ac:dyDescent="0.4">
      <c r="B10" s="20">
        <f>NPV(D2,B5:B9)</f>
        <v>5907.7679814808398</v>
      </c>
      <c r="C10" s="20"/>
    </row>
    <row r="11" spans="1:6" x14ac:dyDescent="0.4">
      <c r="A11" s="15" t="s">
        <v>19</v>
      </c>
    </row>
    <row r="12" spans="1:6" x14ac:dyDescent="0.4">
      <c r="F12" s="20">
        <f>-PMT(D2,A9,D4)</f>
        <v>1440.8496356018773</v>
      </c>
    </row>
    <row r="13" spans="1:6" x14ac:dyDescent="0.4">
      <c r="A13" s="15" t="s">
        <v>20</v>
      </c>
    </row>
    <row r="15" spans="1:6" x14ac:dyDescent="0.4">
      <c r="B15" s="15" t="s">
        <v>21</v>
      </c>
      <c r="D15" s="20">
        <f>PMT(D2,5,D4)</f>
        <v>-1440.8496356018773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zoomScale="150" zoomScaleNormal="150" workbookViewId="0">
      <selection activeCell="H7" sqref="H7:H16"/>
    </sheetView>
  </sheetViews>
  <sheetFormatPr defaultRowHeight="14.4" x14ac:dyDescent="0.3"/>
  <sheetData>
    <row r="2" spans="1:8" x14ac:dyDescent="0.3">
      <c r="A2" t="s">
        <v>22</v>
      </c>
    </row>
    <row r="3" spans="1:8" x14ac:dyDescent="0.3">
      <c r="A3" t="s">
        <v>23</v>
      </c>
    </row>
    <row r="4" spans="1:8" x14ac:dyDescent="0.3">
      <c r="A4" t="s">
        <v>24</v>
      </c>
    </row>
    <row r="5" spans="1:8" x14ac:dyDescent="0.3">
      <c r="E5" s="21">
        <v>0.03</v>
      </c>
    </row>
    <row r="6" spans="1:8" x14ac:dyDescent="0.3">
      <c r="F6" t="s">
        <v>49</v>
      </c>
      <c r="G6" t="s">
        <v>50</v>
      </c>
      <c r="H6" t="s">
        <v>51</v>
      </c>
    </row>
    <row r="7" spans="1:8" x14ac:dyDescent="0.3">
      <c r="B7">
        <v>0</v>
      </c>
      <c r="C7">
        <v>500</v>
      </c>
      <c r="D7" s="22">
        <f>C7*(1+$E$5)^($B$17-B7)</f>
        <v>671.95818967206094</v>
      </c>
      <c r="F7" s="34">
        <v>500</v>
      </c>
      <c r="G7">
        <v>100</v>
      </c>
      <c r="H7">
        <f>F7+G7</f>
        <v>600</v>
      </c>
    </row>
    <row r="8" spans="1:8" x14ac:dyDescent="0.3">
      <c r="B8">
        <v>1</v>
      </c>
      <c r="C8">
        <v>600</v>
      </c>
      <c r="D8" s="22">
        <f t="shared" ref="D8:D16" si="0">C8*(1+$E$5)^($B$17-B8)</f>
        <v>782.86391029754668</v>
      </c>
      <c r="F8" s="34">
        <v>500</v>
      </c>
      <c r="G8">
        <v>200</v>
      </c>
      <c r="H8">
        <f t="shared" ref="H8:H16" si="1">F8+G8</f>
        <v>700</v>
      </c>
    </row>
    <row r="9" spans="1:8" x14ac:dyDescent="0.3">
      <c r="B9">
        <v>2</v>
      </c>
      <c r="C9">
        <v>700</v>
      </c>
      <c r="D9" s="22">
        <f t="shared" si="0"/>
        <v>886.73905697133114</v>
      </c>
      <c r="F9" s="34">
        <v>500</v>
      </c>
      <c r="G9">
        <v>300</v>
      </c>
      <c r="H9">
        <f t="shared" si="1"/>
        <v>800</v>
      </c>
    </row>
    <row r="10" spans="1:8" x14ac:dyDescent="0.3">
      <c r="B10">
        <v>3</v>
      </c>
      <c r="C10">
        <v>800</v>
      </c>
      <c r="D10" s="22">
        <f t="shared" si="0"/>
        <v>983.89909233989601</v>
      </c>
      <c r="F10" s="34">
        <v>500</v>
      </c>
      <c r="G10">
        <v>400</v>
      </c>
      <c r="H10">
        <f t="shared" si="1"/>
        <v>900</v>
      </c>
    </row>
    <row r="11" spans="1:8" x14ac:dyDescent="0.3">
      <c r="B11">
        <v>4</v>
      </c>
      <c r="C11">
        <v>900</v>
      </c>
      <c r="D11" s="22">
        <f t="shared" si="0"/>
        <v>1074.6470668760999</v>
      </c>
      <c r="F11" s="34">
        <v>500</v>
      </c>
      <c r="G11">
        <v>500</v>
      </c>
      <c r="H11">
        <f t="shared" si="1"/>
        <v>1000</v>
      </c>
    </row>
    <row r="12" spans="1:8" x14ac:dyDescent="0.3">
      <c r="B12">
        <v>5</v>
      </c>
      <c r="C12">
        <v>1000</v>
      </c>
      <c r="D12" s="22">
        <f t="shared" si="0"/>
        <v>1159.2740742999999</v>
      </c>
      <c r="F12" s="34">
        <v>500</v>
      </c>
      <c r="G12">
        <v>600</v>
      </c>
      <c r="H12">
        <f t="shared" si="1"/>
        <v>1100</v>
      </c>
    </row>
    <row r="13" spans="1:8" x14ac:dyDescent="0.3">
      <c r="B13">
        <v>6</v>
      </c>
      <c r="C13">
        <v>1100</v>
      </c>
      <c r="D13" s="22">
        <f t="shared" si="0"/>
        <v>1238.0596909999999</v>
      </c>
      <c r="F13" s="34">
        <v>500</v>
      </c>
      <c r="G13">
        <v>700</v>
      </c>
      <c r="H13">
        <f t="shared" si="1"/>
        <v>1200</v>
      </c>
    </row>
    <row r="14" spans="1:8" x14ac:dyDescent="0.3">
      <c r="B14">
        <v>7</v>
      </c>
      <c r="C14">
        <v>1200</v>
      </c>
      <c r="D14" s="22">
        <f t="shared" si="0"/>
        <v>1311.2724000000001</v>
      </c>
      <c r="F14" s="34">
        <v>500</v>
      </c>
      <c r="G14">
        <v>800</v>
      </c>
      <c r="H14">
        <f t="shared" si="1"/>
        <v>1300</v>
      </c>
    </row>
    <row r="15" spans="1:8" x14ac:dyDescent="0.3">
      <c r="B15">
        <v>8</v>
      </c>
      <c r="C15">
        <v>1300</v>
      </c>
      <c r="D15" s="22">
        <f t="shared" si="0"/>
        <v>1379.1699999999998</v>
      </c>
      <c r="F15" s="34">
        <v>500</v>
      </c>
      <c r="G15">
        <v>900</v>
      </c>
      <c r="H15">
        <f t="shared" si="1"/>
        <v>1400</v>
      </c>
    </row>
    <row r="16" spans="1:8" x14ac:dyDescent="0.3">
      <c r="B16">
        <v>9</v>
      </c>
      <c r="C16">
        <v>1400</v>
      </c>
      <c r="D16" s="22">
        <f t="shared" si="0"/>
        <v>1442</v>
      </c>
      <c r="F16" s="34">
        <v>500</v>
      </c>
      <c r="G16">
        <v>1000</v>
      </c>
      <c r="H16">
        <f t="shared" si="1"/>
        <v>1500</v>
      </c>
    </row>
    <row r="17" spans="2:4" x14ac:dyDescent="0.3">
      <c r="B17">
        <v>10</v>
      </c>
      <c r="D17" s="22">
        <f>SUM(D7:D16)</f>
        <v>10929.883481456935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2" zoomScale="150" zoomScaleNormal="150" workbookViewId="0">
      <selection activeCell="C11" sqref="C11"/>
    </sheetView>
  </sheetViews>
  <sheetFormatPr defaultRowHeight="14.4" x14ac:dyDescent="0.3"/>
  <cols>
    <col min="3" max="3" width="11.33203125" bestFit="1" customWidth="1"/>
    <col min="259" max="259" width="11.33203125" bestFit="1" customWidth="1"/>
    <col min="515" max="515" width="11.33203125" bestFit="1" customWidth="1"/>
    <col min="771" max="771" width="11.33203125" bestFit="1" customWidth="1"/>
    <col min="1027" max="1027" width="11.33203125" bestFit="1" customWidth="1"/>
    <col min="1283" max="1283" width="11.33203125" bestFit="1" customWidth="1"/>
    <col min="1539" max="1539" width="11.33203125" bestFit="1" customWidth="1"/>
    <col min="1795" max="1795" width="11.33203125" bestFit="1" customWidth="1"/>
    <col min="2051" max="2051" width="11.33203125" bestFit="1" customWidth="1"/>
    <col min="2307" max="2307" width="11.33203125" bestFit="1" customWidth="1"/>
    <col min="2563" max="2563" width="11.33203125" bestFit="1" customWidth="1"/>
    <col min="2819" max="2819" width="11.33203125" bestFit="1" customWidth="1"/>
    <col min="3075" max="3075" width="11.33203125" bestFit="1" customWidth="1"/>
    <col min="3331" max="3331" width="11.33203125" bestFit="1" customWidth="1"/>
    <col min="3587" max="3587" width="11.33203125" bestFit="1" customWidth="1"/>
    <col min="3843" max="3843" width="11.33203125" bestFit="1" customWidth="1"/>
    <col min="4099" max="4099" width="11.33203125" bestFit="1" customWidth="1"/>
    <col min="4355" max="4355" width="11.33203125" bestFit="1" customWidth="1"/>
    <col min="4611" max="4611" width="11.33203125" bestFit="1" customWidth="1"/>
    <col min="4867" max="4867" width="11.33203125" bestFit="1" customWidth="1"/>
    <col min="5123" max="5123" width="11.33203125" bestFit="1" customWidth="1"/>
    <col min="5379" max="5379" width="11.33203125" bestFit="1" customWidth="1"/>
    <col min="5635" max="5635" width="11.33203125" bestFit="1" customWidth="1"/>
    <col min="5891" max="5891" width="11.33203125" bestFit="1" customWidth="1"/>
    <col min="6147" max="6147" width="11.33203125" bestFit="1" customWidth="1"/>
    <col min="6403" max="6403" width="11.33203125" bestFit="1" customWidth="1"/>
    <col min="6659" max="6659" width="11.33203125" bestFit="1" customWidth="1"/>
    <col min="6915" max="6915" width="11.33203125" bestFit="1" customWidth="1"/>
    <col min="7171" max="7171" width="11.33203125" bestFit="1" customWidth="1"/>
    <col min="7427" max="7427" width="11.33203125" bestFit="1" customWidth="1"/>
    <col min="7683" max="7683" width="11.33203125" bestFit="1" customWidth="1"/>
    <col min="7939" max="7939" width="11.33203125" bestFit="1" customWidth="1"/>
    <col min="8195" max="8195" width="11.33203125" bestFit="1" customWidth="1"/>
    <col min="8451" max="8451" width="11.33203125" bestFit="1" customWidth="1"/>
    <col min="8707" max="8707" width="11.33203125" bestFit="1" customWidth="1"/>
    <col min="8963" max="8963" width="11.33203125" bestFit="1" customWidth="1"/>
    <col min="9219" max="9219" width="11.33203125" bestFit="1" customWidth="1"/>
    <col min="9475" max="9475" width="11.33203125" bestFit="1" customWidth="1"/>
    <col min="9731" max="9731" width="11.33203125" bestFit="1" customWidth="1"/>
    <col min="9987" max="9987" width="11.33203125" bestFit="1" customWidth="1"/>
    <col min="10243" max="10243" width="11.33203125" bestFit="1" customWidth="1"/>
    <col min="10499" max="10499" width="11.33203125" bestFit="1" customWidth="1"/>
    <col min="10755" max="10755" width="11.33203125" bestFit="1" customWidth="1"/>
    <col min="11011" max="11011" width="11.33203125" bestFit="1" customWidth="1"/>
    <col min="11267" max="11267" width="11.33203125" bestFit="1" customWidth="1"/>
    <col min="11523" max="11523" width="11.33203125" bestFit="1" customWidth="1"/>
    <col min="11779" max="11779" width="11.33203125" bestFit="1" customWidth="1"/>
    <col min="12035" max="12035" width="11.33203125" bestFit="1" customWidth="1"/>
    <col min="12291" max="12291" width="11.33203125" bestFit="1" customWidth="1"/>
    <col min="12547" max="12547" width="11.33203125" bestFit="1" customWidth="1"/>
    <col min="12803" max="12803" width="11.33203125" bestFit="1" customWidth="1"/>
    <col min="13059" max="13059" width="11.33203125" bestFit="1" customWidth="1"/>
    <col min="13315" max="13315" width="11.33203125" bestFit="1" customWidth="1"/>
    <col min="13571" max="13571" width="11.33203125" bestFit="1" customWidth="1"/>
    <col min="13827" max="13827" width="11.33203125" bestFit="1" customWidth="1"/>
    <col min="14083" max="14083" width="11.33203125" bestFit="1" customWidth="1"/>
    <col min="14339" max="14339" width="11.33203125" bestFit="1" customWidth="1"/>
    <col min="14595" max="14595" width="11.33203125" bestFit="1" customWidth="1"/>
    <col min="14851" max="14851" width="11.33203125" bestFit="1" customWidth="1"/>
    <col min="15107" max="15107" width="11.33203125" bestFit="1" customWidth="1"/>
    <col min="15363" max="15363" width="11.33203125" bestFit="1" customWidth="1"/>
    <col min="15619" max="15619" width="11.33203125" bestFit="1" customWidth="1"/>
    <col min="15875" max="15875" width="11.33203125" bestFit="1" customWidth="1"/>
    <col min="16131" max="16131" width="11.33203125" bestFit="1" customWidth="1"/>
  </cols>
  <sheetData>
    <row r="1" spans="1:8" x14ac:dyDescent="0.3">
      <c r="A1" t="s">
        <v>25</v>
      </c>
    </row>
    <row r="2" spans="1:8" x14ac:dyDescent="0.3">
      <c r="A2" t="s">
        <v>26</v>
      </c>
    </row>
    <row r="3" spans="1:8" x14ac:dyDescent="0.3">
      <c r="A3" s="23">
        <v>37657</v>
      </c>
    </row>
    <row r="4" spans="1:8" x14ac:dyDescent="0.3">
      <c r="A4" s="38" t="s">
        <v>27</v>
      </c>
      <c r="B4" s="39"/>
      <c r="C4" s="39"/>
      <c r="D4" s="39"/>
      <c r="E4" s="39"/>
      <c r="F4" s="39"/>
      <c r="G4" s="39"/>
      <c r="H4" s="39"/>
    </row>
    <row r="5" spans="1:8" x14ac:dyDescent="0.3">
      <c r="A5" t="s">
        <v>44</v>
      </c>
    </row>
    <row r="6" spans="1:8" x14ac:dyDescent="0.3">
      <c r="A6" t="s">
        <v>28</v>
      </c>
      <c r="B6" s="24" t="s">
        <v>29</v>
      </c>
      <c r="C6" s="21">
        <v>0.02</v>
      </c>
    </row>
    <row r="7" spans="1:8" x14ac:dyDescent="0.3">
      <c r="B7" s="24" t="s">
        <v>30</v>
      </c>
      <c r="C7">
        <v>24</v>
      </c>
    </row>
    <row r="8" spans="1:8" x14ac:dyDescent="0.3">
      <c r="B8" s="24" t="s">
        <v>31</v>
      </c>
      <c r="C8">
        <v>7500</v>
      </c>
    </row>
    <row r="9" spans="1:8" x14ac:dyDescent="0.3">
      <c r="E9" t="s">
        <v>45</v>
      </c>
    </row>
    <row r="10" spans="1:8" x14ac:dyDescent="0.3">
      <c r="B10" s="24" t="s">
        <v>1</v>
      </c>
      <c r="C10" s="25">
        <f>PV(C6,C7,0,C8)</f>
        <v>-4662.9111595413369</v>
      </c>
      <c r="E10">
        <f>C8*(1+C6)^-C7</f>
        <v>4662.911159541336</v>
      </c>
    </row>
    <row r="12" spans="1:8" x14ac:dyDescent="0.3">
      <c r="A12" s="26" t="s">
        <v>32</v>
      </c>
      <c r="B12" t="s">
        <v>33</v>
      </c>
    </row>
    <row r="13" spans="1:8" x14ac:dyDescent="0.3">
      <c r="B13" s="27" t="s">
        <v>3</v>
      </c>
      <c r="C13" s="21">
        <v>0.01</v>
      </c>
    </row>
    <row r="14" spans="1:8" x14ac:dyDescent="0.3">
      <c r="B14" s="24" t="s">
        <v>1</v>
      </c>
      <c r="C14" s="25">
        <f>PV(C13,C7,0,C8)</f>
        <v>-5906.7459556779086</v>
      </c>
    </row>
    <row r="16" spans="1:8" x14ac:dyDescent="0.3">
      <c r="A16" s="26" t="s">
        <v>34</v>
      </c>
      <c r="B16" t="s">
        <v>35</v>
      </c>
    </row>
    <row r="17" spans="2:3" x14ac:dyDescent="0.3">
      <c r="B17" s="28" t="s">
        <v>3</v>
      </c>
      <c r="C17" s="21">
        <v>0.08</v>
      </c>
    </row>
    <row r="18" spans="2:3" x14ac:dyDescent="0.3">
      <c r="B18" s="24" t="s">
        <v>36</v>
      </c>
      <c r="C18">
        <v>6</v>
      </c>
    </row>
    <row r="19" spans="2:3" x14ac:dyDescent="0.3">
      <c r="B19" s="24" t="s">
        <v>1</v>
      </c>
      <c r="C19" s="25">
        <f>PV(C17,C18,0,C8)</f>
        <v>-4726.2722016232847</v>
      </c>
    </row>
  </sheetData>
  <mergeCells count="1">
    <mergeCell ref="A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150" zoomScaleNormal="150" workbookViewId="0">
      <selection activeCell="C8" sqref="C8"/>
    </sheetView>
  </sheetViews>
  <sheetFormatPr defaultRowHeight="14.4" x14ac:dyDescent="0.3"/>
  <cols>
    <col min="3" max="3" width="11.44140625" bestFit="1" customWidth="1"/>
    <col min="259" max="259" width="11.44140625" bestFit="1" customWidth="1"/>
    <col min="515" max="515" width="11.44140625" bestFit="1" customWidth="1"/>
    <col min="771" max="771" width="11.44140625" bestFit="1" customWidth="1"/>
    <col min="1027" max="1027" width="11.44140625" bestFit="1" customWidth="1"/>
    <col min="1283" max="1283" width="11.44140625" bestFit="1" customWidth="1"/>
    <col min="1539" max="1539" width="11.44140625" bestFit="1" customWidth="1"/>
    <col min="1795" max="1795" width="11.44140625" bestFit="1" customWidth="1"/>
    <col min="2051" max="2051" width="11.44140625" bestFit="1" customWidth="1"/>
    <col min="2307" max="2307" width="11.44140625" bestFit="1" customWidth="1"/>
    <col min="2563" max="2563" width="11.44140625" bestFit="1" customWidth="1"/>
    <col min="2819" max="2819" width="11.44140625" bestFit="1" customWidth="1"/>
    <col min="3075" max="3075" width="11.44140625" bestFit="1" customWidth="1"/>
    <col min="3331" max="3331" width="11.44140625" bestFit="1" customWidth="1"/>
    <col min="3587" max="3587" width="11.44140625" bestFit="1" customWidth="1"/>
    <col min="3843" max="3843" width="11.44140625" bestFit="1" customWidth="1"/>
    <col min="4099" max="4099" width="11.44140625" bestFit="1" customWidth="1"/>
    <col min="4355" max="4355" width="11.44140625" bestFit="1" customWidth="1"/>
    <col min="4611" max="4611" width="11.44140625" bestFit="1" customWidth="1"/>
    <col min="4867" max="4867" width="11.44140625" bestFit="1" customWidth="1"/>
    <col min="5123" max="5123" width="11.44140625" bestFit="1" customWidth="1"/>
    <col min="5379" max="5379" width="11.44140625" bestFit="1" customWidth="1"/>
    <col min="5635" max="5635" width="11.44140625" bestFit="1" customWidth="1"/>
    <col min="5891" max="5891" width="11.44140625" bestFit="1" customWidth="1"/>
    <col min="6147" max="6147" width="11.44140625" bestFit="1" customWidth="1"/>
    <col min="6403" max="6403" width="11.44140625" bestFit="1" customWidth="1"/>
    <col min="6659" max="6659" width="11.44140625" bestFit="1" customWidth="1"/>
    <col min="6915" max="6915" width="11.44140625" bestFit="1" customWidth="1"/>
    <col min="7171" max="7171" width="11.44140625" bestFit="1" customWidth="1"/>
    <col min="7427" max="7427" width="11.44140625" bestFit="1" customWidth="1"/>
    <col min="7683" max="7683" width="11.44140625" bestFit="1" customWidth="1"/>
    <col min="7939" max="7939" width="11.44140625" bestFit="1" customWidth="1"/>
    <col min="8195" max="8195" width="11.44140625" bestFit="1" customWidth="1"/>
    <col min="8451" max="8451" width="11.44140625" bestFit="1" customWidth="1"/>
    <col min="8707" max="8707" width="11.44140625" bestFit="1" customWidth="1"/>
    <col min="8963" max="8963" width="11.44140625" bestFit="1" customWidth="1"/>
    <col min="9219" max="9219" width="11.44140625" bestFit="1" customWidth="1"/>
    <col min="9475" max="9475" width="11.44140625" bestFit="1" customWidth="1"/>
    <col min="9731" max="9731" width="11.44140625" bestFit="1" customWidth="1"/>
    <col min="9987" max="9987" width="11.44140625" bestFit="1" customWidth="1"/>
    <col min="10243" max="10243" width="11.44140625" bestFit="1" customWidth="1"/>
    <col min="10499" max="10499" width="11.44140625" bestFit="1" customWidth="1"/>
    <col min="10755" max="10755" width="11.44140625" bestFit="1" customWidth="1"/>
    <col min="11011" max="11011" width="11.44140625" bestFit="1" customWidth="1"/>
    <col min="11267" max="11267" width="11.44140625" bestFit="1" customWidth="1"/>
    <col min="11523" max="11523" width="11.44140625" bestFit="1" customWidth="1"/>
    <col min="11779" max="11779" width="11.44140625" bestFit="1" customWidth="1"/>
    <col min="12035" max="12035" width="11.44140625" bestFit="1" customWidth="1"/>
    <col min="12291" max="12291" width="11.44140625" bestFit="1" customWidth="1"/>
    <col min="12547" max="12547" width="11.44140625" bestFit="1" customWidth="1"/>
    <col min="12803" max="12803" width="11.44140625" bestFit="1" customWidth="1"/>
    <col min="13059" max="13059" width="11.44140625" bestFit="1" customWidth="1"/>
    <col min="13315" max="13315" width="11.44140625" bestFit="1" customWidth="1"/>
    <col min="13571" max="13571" width="11.44140625" bestFit="1" customWidth="1"/>
    <col min="13827" max="13827" width="11.44140625" bestFit="1" customWidth="1"/>
    <col min="14083" max="14083" width="11.44140625" bestFit="1" customWidth="1"/>
    <col min="14339" max="14339" width="11.44140625" bestFit="1" customWidth="1"/>
    <col min="14595" max="14595" width="11.44140625" bestFit="1" customWidth="1"/>
    <col min="14851" max="14851" width="11.44140625" bestFit="1" customWidth="1"/>
    <col min="15107" max="15107" width="11.44140625" bestFit="1" customWidth="1"/>
    <col min="15363" max="15363" width="11.44140625" bestFit="1" customWidth="1"/>
    <col min="15619" max="15619" width="11.44140625" bestFit="1" customWidth="1"/>
    <col min="15875" max="15875" width="11.44140625" bestFit="1" customWidth="1"/>
    <col min="16131" max="16131" width="11.44140625" bestFit="1" customWidth="1"/>
  </cols>
  <sheetData>
    <row r="1" spans="1:15" ht="76.8" customHeight="1" x14ac:dyDescent="0.3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3" spans="1:15" x14ac:dyDescent="0.3">
      <c r="B3" s="30" t="s">
        <v>17</v>
      </c>
      <c r="C3" s="31" t="s">
        <v>47</v>
      </c>
    </row>
    <row r="4" spans="1:15" x14ac:dyDescent="0.3">
      <c r="B4" s="30" t="s">
        <v>3</v>
      </c>
      <c r="C4" s="32">
        <v>0.09</v>
      </c>
    </row>
    <row r="5" spans="1:15" x14ac:dyDescent="0.3">
      <c r="B5" s="30" t="s">
        <v>48</v>
      </c>
      <c r="C5" s="33">
        <v>1000000</v>
      </c>
    </row>
    <row r="6" spans="1:15" x14ac:dyDescent="0.3">
      <c r="B6" s="30" t="s">
        <v>36</v>
      </c>
      <c r="C6" s="34">
        <v>25</v>
      </c>
    </row>
    <row r="8" spans="1:15" x14ac:dyDescent="0.3">
      <c r="B8" s="30" t="s">
        <v>7</v>
      </c>
      <c r="C8" s="35">
        <f>PMT(C4,C6,0,C5)</f>
        <v>-11806.250518571831</v>
      </c>
    </row>
  </sheetData>
  <mergeCells count="1">
    <mergeCell ref="A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B6" sqref="B6"/>
    </sheetView>
  </sheetViews>
  <sheetFormatPr defaultColWidth="9.109375" defaultRowHeight="22.8" x14ac:dyDescent="0.4"/>
  <cols>
    <col min="1" max="1" width="9.109375" style="15"/>
    <col min="2" max="2" width="29.88671875" style="15" customWidth="1"/>
    <col min="3" max="6" width="9.109375" style="15"/>
    <col min="7" max="7" width="12.109375" style="15" bestFit="1" customWidth="1"/>
    <col min="8" max="257" width="9.109375" style="15"/>
    <col min="258" max="258" width="29.88671875" style="15" customWidth="1"/>
    <col min="259" max="262" width="9.109375" style="15"/>
    <col min="263" max="263" width="12.109375" style="15" bestFit="1" customWidth="1"/>
    <col min="264" max="513" width="9.109375" style="15"/>
    <col min="514" max="514" width="29.88671875" style="15" customWidth="1"/>
    <col min="515" max="518" width="9.109375" style="15"/>
    <col min="519" max="519" width="12.109375" style="15" bestFit="1" customWidth="1"/>
    <col min="520" max="769" width="9.109375" style="15"/>
    <col min="770" max="770" width="29.88671875" style="15" customWidth="1"/>
    <col min="771" max="774" width="9.109375" style="15"/>
    <col min="775" max="775" width="12.109375" style="15" bestFit="1" customWidth="1"/>
    <col min="776" max="1025" width="9.109375" style="15"/>
    <col min="1026" max="1026" width="29.88671875" style="15" customWidth="1"/>
    <col min="1027" max="1030" width="9.109375" style="15"/>
    <col min="1031" max="1031" width="12.109375" style="15" bestFit="1" customWidth="1"/>
    <col min="1032" max="1281" width="9.109375" style="15"/>
    <col min="1282" max="1282" width="29.88671875" style="15" customWidth="1"/>
    <col min="1283" max="1286" width="9.109375" style="15"/>
    <col min="1287" max="1287" width="12.109375" style="15" bestFit="1" customWidth="1"/>
    <col min="1288" max="1537" width="9.109375" style="15"/>
    <col min="1538" max="1538" width="29.88671875" style="15" customWidth="1"/>
    <col min="1539" max="1542" width="9.109375" style="15"/>
    <col min="1543" max="1543" width="12.109375" style="15" bestFit="1" customWidth="1"/>
    <col min="1544" max="1793" width="9.109375" style="15"/>
    <col min="1794" max="1794" width="29.88671875" style="15" customWidth="1"/>
    <col min="1795" max="1798" width="9.109375" style="15"/>
    <col min="1799" max="1799" width="12.109375" style="15" bestFit="1" customWidth="1"/>
    <col min="1800" max="2049" width="9.109375" style="15"/>
    <col min="2050" max="2050" width="29.88671875" style="15" customWidth="1"/>
    <col min="2051" max="2054" width="9.109375" style="15"/>
    <col min="2055" max="2055" width="12.109375" style="15" bestFit="1" customWidth="1"/>
    <col min="2056" max="2305" width="9.109375" style="15"/>
    <col min="2306" max="2306" width="29.88671875" style="15" customWidth="1"/>
    <col min="2307" max="2310" width="9.109375" style="15"/>
    <col min="2311" max="2311" width="12.109375" style="15" bestFit="1" customWidth="1"/>
    <col min="2312" max="2561" width="9.109375" style="15"/>
    <col min="2562" max="2562" width="29.88671875" style="15" customWidth="1"/>
    <col min="2563" max="2566" width="9.109375" style="15"/>
    <col min="2567" max="2567" width="12.109375" style="15" bestFit="1" customWidth="1"/>
    <col min="2568" max="2817" width="9.109375" style="15"/>
    <col min="2818" max="2818" width="29.88671875" style="15" customWidth="1"/>
    <col min="2819" max="2822" width="9.109375" style="15"/>
    <col min="2823" max="2823" width="12.109375" style="15" bestFit="1" customWidth="1"/>
    <col min="2824" max="3073" width="9.109375" style="15"/>
    <col min="3074" max="3074" width="29.88671875" style="15" customWidth="1"/>
    <col min="3075" max="3078" width="9.109375" style="15"/>
    <col min="3079" max="3079" width="12.109375" style="15" bestFit="1" customWidth="1"/>
    <col min="3080" max="3329" width="9.109375" style="15"/>
    <col min="3330" max="3330" width="29.88671875" style="15" customWidth="1"/>
    <col min="3331" max="3334" width="9.109375" style="15"/>
    <col min="3335" max="3335" width="12.109375" style="15" bestFit="1" customWidth="1"/>
    <col min="3336" max="3585" width="9.109375" style="15"/>
    <col min="3586" max="3586" width="29.88671875" style="15" customWidth="1"/>
    <col min="3587" max="3590" width="9.109375" style="15"/>
    <col min="3591" max="3591" width="12.109375" style="15" bestFit="1" customWidth="1"/>
    <col min="3592" max="3841" width="9.109375" style="15"/>
    <col min="3842" max="3842" width="29.88671875" style="15" customWidth="1"/>
    <col min="3843" max="3846" width="9.109375" style="15"/>
    <col min="3847" max="3847" width="12.109375" style="15" bestFit="1" customWidth="1"/>
    <col min="3848" max="4097" width="9.109375" style="15"/>
    <col min="4098" max="4098" width="29.88671875" style="15" customWidth="1"/>
    <col min="4099" max="4102" width="9.109375" style="15"/>
    <col min="4103" max="4103" width="12.109375" style="15" bestFit="1" customWidth="1"/>
    <col min="4104" max="4353" width="9.109375" style="15"/>
    <col min="4354" max="4354" width="29.88671875" style="15" customWidth="1"/>
    <col min="4355" max="4358" width="9.109375" style="15"/>
    <col min="4359" max="4359" width="12.109375" style="15" bestFit="1" customWidth="1"/>
    <col min="4360" max="4609" width="9.109375" style="15"/>
    <col min="4610" max="4610" width="29.88671875" style="15" customWidth="1"/>
    <col min="4611" max="4614" width="9.109375" style="15"/>
    <col min="4615" max="4615" width="12.109375" style="15" bestFit="1" customWidth="1"/>
    <col min="4616" max="4865" width="9.109375" style="15"/>
    <col min="4866" max="4866" width="29.88671875" style="15" customWidth="1"/>
    <col min="4867" max="4870" width="9.109375" style="15"/>
    <col min="4871" max="4871" width="12.109375" style="15" bestFit="1" customWidth="1"/>
    <col min="4872" max="5121" width="9.109375" style="15"/>
    <col min="5122" max="5122" width="29.88671875" style="15" customWidth="1"/>
    <col min="5123" max="5126" width="9.109375" style="15"/>
    <col min="5127" max="5127" width="12.109375" style="15" bestFit="1" customWidth="1"/>
    <col min="5128" max="5377" width="9.109375" style="15"/>
    <col min="5378" max="5378" width="29.88671875" style="15" customWidth="1"/>
    <col min="5379" max="5382" width="9.109375" style="15"/>
    <col min="5383" max="5383" width="12.109375" style="15" bestFit="1" customWidth="1"/>
    <col min="5384" max="5633" width="9.109375" style="15"/>
    <col min="5634" max="5634" width="29.88671875" style="15" customWidth="1"/>
    <col min="5635" max="5638" width="9.109375" style="15"/>
    <col min="5639" max="5639" width="12.109375" style="15" bestFit="1" customWidth="1"/>
    <col min="5640" max="5889" width="9.109375" style="15"/>
    <col min="5890" max="5890" width="29.88671875" style="15" customWidth="1"/>
    <col min="5891" max="5894" width="9.109375" style="15"/>
    <col min="5895" max="5895" width="12.109375" style="15" bestFit="1" customWidth="1"/>
    <col min="5896" max="6145" width="9.109375" style="15"/>
    <col min="6146" max="6146" width="29.88671875" style="15" customWidth="1"/>
    <col min="6147" max="6150" width="9.109375" style="15"/>
    <col min="6151" max="6151" width="12.109375" style="15" bestFit="1" customWidth="1"/>
    <col min="6152" max="6401" width="9.109375" style="15"/>
    <col min="6402" max="6402" width="29.88671875" style="15" customWidth="1"/>
    <col min="6403" max="6406" width="9.109375" style="15"/>
    <col min="6407" max="6407" width="12.109375" style="15" bestFit="1" customWidth="1"/>
    <col min="6408" max="6657" width="9.109375" style="15"/>
    <col min="6658" max="6658" width="29.88671875" style="15" customWidth="1"/>
    <col min="6659" max="6662" width="9.109375" style="15"/>
    <col min="6663" max="6663" width="12.109375" style="15" bestFit="1" customWidth="1"/>
    <col min="6664" max="6913" width="9.109375" style="15"/>
    <col min="6914" max="6914" width="29.88671875" style="15" customWidth="1"/>
    <col min="6915" max="6918" width="9.109375" style="15"/>
    <col min="6919" max="6919" width="12.109375" style="15" bestFit="1" customWidth="1"/>
    <col min="6920" max="7169" width="9.109375" style="15"/>
    <col min="7170" max="7170" width="29.88671875" style="15" customWidth="1"/>
    <col min="7171" max="7174" width="9.109375" style="15"/>
    <col min="7175" max="7175" width="12.109375" style="15" bestFit="1" customWidth="1"/>
    <col min="7176" max="7425" width="9.109375" style="15"/>
    <col min="7426" max="7426" width="29.88671875" style="15" customWidth="1"/>
    <col min="7427" max="7430" width="9.109375" style="15"/>
    <col min="7431" max="7431" width="12.109375" style="15" bestFit="1" customWidth="1"/>
    <col min="7432" max="7681" width="9.109375" style="15"/>
    <col min="7682" max="7682" width="29.88671875" style="15" customWidth="1"/>
    <col min="7683" max="7686" width="9.109375" style="15"/>
    <col min="7687" max="7687" width="12.109375" style="15" bestFit="1" customWidth="1"/>
    <col min="7688" max="7937" width="9.109375" style="15"/>
    <col min="7938" max="7938" width="29.88671875" style="15" customWidth="1"/>
    <col min="7939" max="7942" width="9.109375" style="15"/>
    <col min="7943" max="7943" width="12.109375" style="15" bestFit="1" customWidth="1"/>
    <col min="7944" max="8193" width="9.109375" style="15"/>
    <col min="8194" max="8194" width="29.88671875" style="15" customWidth="1"/>
    <col min="8195" max="8198" width="9.109375" style="15"/>
    <col min="8199" max="8199" width="12.109375" style="15" bestFit="1" customWidth="1"/>
    <col min="8200" max="8449" width="9.109375" style="15"/>
    <col min="8450" max="8450" width="29.88671875" style="15" customWidth="1"/>
    <col min="8451" max="8454" width="9.109375" style="15"/>
    <col min="8455" max="8455" width="12.109375" style="15" bestFit="1" customWidth="1"/>
    <col min="8456" max="8705" width="9.109375" style="15"/>
    <col min="8706" max="8706" width="29.88671875" style="15" customWidth="1"/>
    <col min="8707" max="8710" width="9.109375" style="15"/>
    <col min="8711" max="8711" width="12.109375" style="15" bestFit="1" customWidth="1"/>
    <col min="8712" max="8961" width="9.109375" style="15"/>
    <col min="8962" max="8962" width="29.88671875" style="15" customWidth="1"/>
    <col min="8963" max="8966" width="9.109375" style="15"/>
    <col min="8967" max="8967" width="12.109375" style="15" bestFit="1" customWidth="1"/>
    <col min="8968" max="9217" width="9.109375" style="15"/>
    <col min="9218" max="9218" width="29.88671875" style="15" customWidth="1"/>
    <col min="9219" max="9222" width="9.109375" style="15"/>
    <col min="9223" max="9223" width="12.109375" style="15" bestFit="1" customWidth="1"/>
    <col min="9224" max="9473" width="9.109375" style="15"/>
    <col min="9474" max="9474" width="29.88671875" style="15" customWidth="1"/>
    <col min="9475" max="9478" width="9.109375" style="15"/>
    <col min="9479" max="9479" width="12.109375" style="15" bestFit="1" customWidth="1"/>
    <col min="9480" max="9729" width="9.109375" style="15"/>
    <col min="9730" max="9730" width="29.88671875" style="15" customWidth="1"/>
    <col min="9731" max="9734" width="9.109375" style="15"/>
    <col min="9735" max="9735" width="12.109375" style="15" bestFit="1" customWidth="1"/>
    <col min="9736" max="9985" width="9.109375" style="15"/>
    <col min="9986" max="9986" width="29.88671875" style="15" customWidth="1"/>
    <col min="9987" max="9990" width="9.109375" style="15"/>
    <col min="9991" max="9991" width="12.109375" style="15" bestFit="1" customWidth="1"/>
    <col min="9992" max="10241" width="9.109375" style="15"/>
    <col min="10242" max="10242" width="29.88671875" style="15" customWidth="1"/>
    <col min="10243" max="10246" width="9.109375" style="15"/>
    <col min="10247" max="10247" width="12.109375" style="15" bestFit="1" customWidth="1"/>
    <col min="10248" max="10497" width="9.109375" style="15"/>
    <col min="10498" max="10498" width="29.88671875" style="15" customWidth="1"/>
    <col min="10499" max="10502" width="9.109375" style="15"/>
    <col min="10503" max="10503" width="12.109375" style="15" bestFit="1" customWidth="1"/>
    <col min="10504" max="10753" width="9.109375" style="15"/>
    <col min="10754" max="10754" width="29.88671875" style="15" customWidth="1"/>
    <col min="10755" max="10758" width="9.109375" style="15"/>
    <col min="10759" max="10759" width="12.109375" style="15" bestFit="1" customWidth="1"/>
    <col min="10760" max="11009" width="9.109375" style="15"/>
    <col min="11010" max="11010" width="29.88671875" style="15" customWidth="1"/>
    <col min="11011" max="11014" width="9.109375" style="15"/>
    <col min="11015" max="11015" width="12.109375" style="15" bestFit="1" customWidth="1"/>
    <col min="11016" max="11265" width="9.109375" style="15"/>
    <col min="11266" max="11266" width="29.88671875" style="15" customWidth="1"/>
    <col min="11267" max="11270" width="9.109375" style="15"/>
    <col min="11271" max="11271" width="12.109375" style="15" bestFit="1" customWidth="1"/>
    <col min="11272" max="11521" width="9.109375" style="15"/>
    <col min="11522" max="11522" width="29.88671875" style="15" customWidth="1"/>
    <col min="11523" max="11526" width="9.109375" style="15"/>
    <col min="11527" max="11527" width="12.109375" style="15" bestFit="1" customWidth="1"/>
    <col min="11528" max="11777" width="9.109375" style="15"/>
    <col min="11778" max="11778" width="29.88671875" style="15" customWidth="1"/>
    <col min="11779" max="11782" width="9.109375" style="15"/>
    <col min="11783" max="11783" width="12.109375" style="15" bestFit="1" customWidth="1"/>
    <col min="11784" max="12033" width="9.109375" style="15"/>
    <col min="12034" max="12034" width="29.88671875" style="15" customWidth="1"/>
    <col min="12035" max="12038" width="9.109375" style="15"/>
    <col min="12039" max="12039" width="12.109375" style="15" bestFit="1" customWidth="1"/>
    <col min="12040" max="12289" width="9.109375" style="15"/>
    <col min="12290" max="12290" width="29.88671875" style="15" customWidth="1"/>
    <col min="12291" max="12294" width="9.109375" style="15"/>
    <col min="12295" max="12295" width="12.109375" style="15" bestFit="1" customWidth="1"/>
    <col min="12296" max="12545" width="9.109375" style="15"/>
    <col min="12546" max="12546" width="29.88671875" style="15" customWidth="1"/>
    <col min="12547" max="12550" width="9.109375" style="15"/>
    <col min="12551" max="12551" width="12.109375" style="15" bestFit="1" customWidth="1"/>
    <col min="12552" max="12801" width="9.109375" style="15"/>
    <col min="12802" max="12802" width="29.88671875" style="15" customWidth="1"/>
    <col min="12803" max="12806" width="9.109375" style="15"/>
    <col min="12807" max="12807" width="12.109375" style="15" bestFit="1" customWidth="1"/>
    <col min="12808" max="13057" width="9.109375" style="15"/>
    <col min="13058" max="13058" width="29.88671875" style="15" customWidth="1"/>
    <col min="13059" max="13062" width="9.109375" style="15"/>
    <col min="13063" max="13063" width="12.109375" style="15" bestFit="1" customWidth="1"/>
    <col min="13064" max="13313" width="9.109375" style="15"/>
    <col min="13314" max="13314" width="29.88671875" style="15" customWidth="1"/>
    <col min="13315" max="13318" width="9.109375" style="15"/>
    <col min="13319" max="13319" width="12.109375" style="15" bestFit="1" customWidth="1"/>
    <col min="13320" max="13569" width="9.109375" style="15"/>
    <col min="13570" max="13570" width="29.88671875" style="15" customWidth="1"/>
    <col min="13571" max="13574" width="9.109375" style="15"/>
    <col min="13575" max="13575" width="12.109375" style="15" bestFit="1" customWidth="1"/>
    <col min="13576" max="13825" width="9.109375" style="15"/>
    <col min="13826" max="13826" width="29.88671875" style="15" customWidth="1"/>
    <col min="13827" max="13830" width="9.109375" style="15"/>
    <col min="13831" max="13831" width="12.109375" style="15" bestFit="1" customWidth="1"/>
    <col min="13832" max="14081" width="9.109375" style="15"/>
    <col min="14082" max="14082" width="29.88671875" style="15" customWidth="1"/>
    <col min="14083" max="14086" width="9.109375" style="15"/>
    <col min="14087" max="14087" width="12.109375" style="15" bestFit="1" customWidth="1"/>
    <col min="14088" max="14337" width="9.109375" style="15"/>
    <col min="14338" max="14338" width="29.88671875" style="15" customWidth="1"/>
    <col min="14339" max="14342" width="9.109375" style="15"/>
    <col min="14343" max="14343" width="12.109375" style="15" bestFit="1" customWidth="1"/>
    <col min="14344" max="14593" width="9.109375" style="15"/>
    <col min="14594" max="14594" width="29.88671875" style="15" customWidth="1"/>
    <col min="14595" max="14598" width="9.109375" style="15"/>
    <col min="14599" max="14599" width="12.109375" style="15" bestFit="1" customWidth="1"/>
    <col min="14600" max="14849" width="9.109375" style="15"/>
    <col min="14850" max="14850" width="29.88671875" style="15" customWidth="1"/>
    <col min="14851" max="14854" width="9.109375" style="15"/>
    <col min="14855" max="14855" width="12.109375" style="15" bestFit="1" customWidth="1"/>
    <col min="14856" max="15105" width="9.109375" style="15"/>
    <col min="15106" max="15106" width="29.88671875" style="15" customWidth="1"/>
    <col min="15107" max="15110" width="9.109375" style="15"/>
    <col min="15111" max="15111" width="12.109375" style="15" bestFit="1" customWidth="1"/>
    <col min="15112" max="15361" width="9.109375" style="15"/>
    <col min="15362" max="15362" width="29.88671875" style="15" customWidth="1"/>
    <col min="15363" max="15366" width="9.109375" style="15"/>
    <col min="15367" max="15367" width="12.109375" style="15" bestFit="1" customWidth="1"/>
    <col min="15368" max="15617" width="9.109375" style="15"/>
    <col min="15618" max="15618" width="29.88671875" style="15" customWidth="1"/>
    <col min="15619" max="15622" width="9.109375" style="15"/>
    <col min="15623" max="15623" width="12.109375" style="15" bestFit="1" customWidth="1"/>
    <col min="15624" max="15873" width="9.109375" style="15"/>
    <col min="15874" max="15874" width="29.88671875" style="15" customWidth="1"/>
    <col min="15875" max="15878" width="9.109375" style="15"/>
    <col min="15879" max="15879" width="12.109375" style="15" bestFit="1" customWidth="1"/>
    <col min="15880" max="16129" width="9.109375" style="15"/>
    <col min="16130" max="16130" width="29.88671875" style="15" customWidth="1"/>
    <col min="16131" max="16134" width="9.109375" style="15"/>
    <col min="16135" max="16135" width="12.109375" style="15" bestFit="1" customWidth="1"/>
    <col min="16136" max="16384" width="9.109375" style="15"/>
  </cols>
  <sheetData>
    <row r="1" spans="1:7" x14ac:dyDescent="0.4">
      <c r="A1" s="15" t="s">
        <v>37</v>
      </c>
      <c r="B1" s="15" t="s">
        <v>38</v>
      </c>
      <c r="C1" s="15" t="s">
        <v>39</v>
      </c>
    </row>
    <row r="3" spans="1:7" x14ac:dyDescent="0.4">
      <c r="B3" s="15" t="s">
        <v>40</v>
      </c>
      <c r="C3" s="29" t="s">
        <v>41</v>
      </c>
    </row>
    <row r="6" spans="1:7" x14ac:dyDescent="0.4">
      <c r="G6" s="17">
        <f>RATE(5,0,-1500,1500000000,0,1000)</f>
        <v>14.848931924611135</v>
      </c>
    </row>
    <row r="9" spans="1:7" x14ac:dyDescent="0.4">
      <c r="G9" s="17">
        <f>RATE(5,0,-1500,1500000000,,10000)</f>
        <v>14.848931924611135</v>
      </c>
    </row>
    <row r="26" spans="2:2" x14ac:dyDescent="0.4">
      <c r="B26" s="15" t="s">
        <v>42</v>
      </c>
    </row>
    <row r="27" spans="2:2" x14ac:dyDescent="0.4">
      <c r="B27" s="17">
        <f>RATE(5,0,-1500,1500000000,0,1000%)</f>
        <v>14.848931924611135</v>
      </c>
    </row>
    <row r="28" spans="2:2" x14ac:dyDescent="0.4">
      <c r="B28" s="15" t="s">
        <v>43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quation.3" shapeId="2049" r:id="rId3">
          <objectPr defaultSize="0" autoPict="0" r:id="rId4">
            <anchor moveWithCells="1" sizeWithCells="1">
              <from>
                <xdr:col>1</xdr:col>
                <xdr:colOff>0</xdr:colOff>
                <xdr:row>4</xdr:row>
                <xdr:rowOff>0</xdr:rowOff>
              </from>
              <to>
                <xdr:col>4</xdr:col>
                <xdr:colOff>487680</xdr:colOff>
                <xdr:row>22</xdr:row>
                <xdr:rowOff>114300</xdr:rowOff>
              </to>
            </anchor>
          </objectPr>
        </oleObject>
      </mc:Choice>
      <mc:Fallback>
        <oleObject progId="Equation.3" shapeId="204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HW2-1</vt:lpstr>
      <vt:lpstr>HW2 -2 </vt:lpstr>
      <vt:lpstr>HW2-4</vt:lpstr>
      <vt:lpstr>HW2-5 6 and 7</vt:lpstr>
      <vt:lpstr>HW2-9</vt:lpstr>
      <vt:lpstr>HW2-10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2017-01-20T23:20:24Z</dcterms:created>
  <dcterms:modified xsi:type="dcterms:W3CDTF">2017-01-22T02:12:36Z</dcterms:modified>
</cp:coreProperties>
</file>